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\"/>
    </mc:Choice>
  </mc:AlternateContent>
  <xr:revisionPtr revIDLastSave="0" documentId="13_ncr:1_{DD6222D5-C0DD-4C11-98F6-3DACFC82FD64}" xr6:coauthVersionLast="47" xr6:coauthVersionMax="47" xr10:uidLastSave="{00000000-0000-0000-0000-000000000000}"/>
  <bookViews>
    <workbookView xWindow="-120" yWindow="-120" windowWidth="20730" windowHeight="11160" xr2:uid="{C9F0CE84-A8F4-4B56-8075-BBA303C1E886}"/>
  </bookViews>
  <sheets>
    <sheet name="Hoja1" sheetId="1" r:id="rId1"/>
  </sheets>
  <definedNames>
    <definedName name="_xlnm.Print_Area" localSheetId="0">Hoja1!$A$1:$K$31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20" i="1" s="1"/>
  <c r="E16" i="1"/>
  <c r="I25" i="1" l="1"/>
  <c r="D25" i="1"/>
</calcChain>
</file>

<file path=xl/sharedStrings.xml><?xml version="1.0" encoding="utf-8"?>
<sst xmlns="http://schemas.openxmlformats.org/spreadsheetml/2006/main" count="33" uniqueCount="32">
  <si>
    <t xml:space="preserve">DATOS </t>
  </si>
  <si>
    <t>CIFRAS ( U.M )</t>
  </si>
  <si>
    <t>MARGEN DE CONTRIBUCION</t>
  </si>
  <si>
    <t>VALOR PAGADO POR EL COCHE</t>
  </si>
  <si>
    <t>VALOR DE VENTA DE SEGUNDA MANO</t>
  </si>
  <si>
    <t xml:space="preserve">     SIN VENTA POSTERIOR</t>
  </si>
  <si>
    <t xml:space="preserve">     CON VENTA POSTERIOR </t>
  </si>
  <si>
    <t>* LOS COSTES FIJOS Y VARIABLES UNITARIOS INCLUYEN TANTO LOS KMS DE TRABAJO COMO LOS PARTICULARES</t>
  </si>
  <si>
    <t>CUANTOS AÑOS DEBEN DE PASAR PARA PODER CUBRIR TODOS LOS GASTOS DEL</t>
  </si>
  <si>
    <t>CUANTOS AÑOS DEBEN DE PASAR PARA PODER CUBRIR TODOS LOS GASTOS DEL COCHE , INCLUIDA SU COMPRA :</t>
  </si>
  <si>
    <t>KMS ANUALES DE PROMEDIO DE TRABAJO</t>
  </si>
  <si>
    <t xml:space="preserve">                  VALOR PAGADO POR EL COCHE</t>
  </si>
  <si>
    <t>INGRESO X KILOMETRO DE TRABAJO</t>
  </si>
  <si>
    <t>COSTES FIJOS DEL VEHICULO ANUALES *</t>
  </si>
  <si>
    <t xml:space="preserve">        DIFERENCIA (INGRESOS - GASTOS) ANUALES</t>
  </si>
  <si>
    <t>COSTES VARIABLES POR KILOMETRO AÑO *</t>
  </si>
  <si>
    <t xml:space="preserve">  = 0,30 - 0,07816</t>
  </si>
  <si>
    <t>INGRESO ANUALES ( TOTAL KMS )</t>
  </si>
  <si>
    <t xml:space="preserve">  =  40.000 x 0,30 = 12.000</t>
  </si>
  <si>
    <t xml:space="preserve">GASTOS ANUALES DEL COCHE </t>
  </si>
  <si>
    <t xml:space="preserve">  =  ( 40.000 x 0,07816 ) + 4062,78 = 7.189,18</t>
  </si>
  <si>
    <t>DIFERENCIA INGRESOS MENOS GASTOS/AÑO</t>
  </si>
  <si>
    <t xml:space="preserve">  =  12.000 - 7.189,18  =  4.810,82</t>
  </si>
  <si>
    <t xml:space="preserve">      Nº DE AÑOS  :</t>
  </si>
  <si>
    <t xml:space="preserve">  = 36000/4810,82</t>
  </si>
  <si>
    <t xml:space="preserve">  = ( 36000 - 6000 ) / 4810,82</t>
  </si>
  <si>
    <t>40.000 x 0,30 x 7,48313  =  89797,56</t>
  </si>
  <si>
    <t>40.000 x 0,30 x 6,23594  =  74831,29</t>
  </si>
  <si>
    <t>7189,18 x 7,48313 =  53797,56 + 36000 =  89797,56</t>
  </si>
  <si>
    <t>7189,18 x 6,23594 =  44831,29 + 30000 =  74831,29</t>
  </si>
  <si>
    <t>Nº DE AÑOS = ------------------------------------------------------------------------------</t>
  </si>
  <si>
    <t>COCHE, INCLUIDA SU COMPRA, DURANTE EL PERIODO QUE LO TENGAMOS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</si>
</sst>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  <font>
      <b/>
      <sz val="11"/>
      <color theme="5" tint="-0.499984740745262"/>
      <name val="Calibri"/>
      <family val="2"/>
      <scheme val="minor"/>
    </font>
    <font>
      <sz val="12"/>
      <color indexed="10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0" borderId="0" xfId="0" applyFont="1"/>
    <xf numFmtId="0" fontId="5" fillId="0" borderId="13" xfId="0" applyFont="1" applyBorder="1"/>
    <xf numFmtId="0" fontId="6" fillId="0" borderId="17" xfId="0" applyFont="1" applyBorder="1"/>
    <xf numFmtId="0" fontId="6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4" borderId="17" xfId="0" applyFont="1" applyFill="1" applyBorder="1"/>
    <xf numFmtId="0" fontId="5" fillId="4" borderId="0" xfId="0" applyFont="1" applyFill="1"/>
    <xf numFmtId="0" fontId="6" fillId="4" borderId="20" xfId="0" applyFont="1" applyFill="1" applyBorder="1"/>
    <xf numFmtId="0" fontId="5" fillId="4" borderId="21" xfId="0" applyFont="1" applyFill="1" applyBorder="1"/>
    <xf numFmtId="2" fontId="7" fillId="4" borderId="22" xfId="0" applyNumberFormat="1" applyFont="1" applyFill="1" applyBorder="1" applyAlignment="1">
      <alignment horizontal="center"/>
    </xf>
    <xf numFmtId="164" fontId="7" fillId="4" borderId="18" xfId="0" applyNumberFormat="1" applyFont="1" applyFill="1" applyBorder="1" applyAlignment="1">
      <alignment horizontal="center"/>
    </xf>
    <xf numFmtId="0" fontId="6" fillId="5" borderId="20" xfId="0" applyFont="1" applyFill="1" applyBorder="1"/>
    <xf numFmtId="0" fontId="5" fillId="5" borderId="21" xfId="0" applyFont="1" applyFill="1" applyBorder="1"/>
    <xf numFmtId="164" fontId="8" fillId="5" borderId="22" xfId="0" applyNumberFormat="1" applyFont="1" applyFill="1" applyBorder="1" applyAlignment="1">
      <alignment horizontal="center"/>
    </xf>
    <xf numFmtId="0" fontId="6" fillId="0" borderId="0" xfId="0" applyFont="1"/>
    <xf numFmtId="0" fontId="11" fillId="4" borderId="15" xfId="0" applyFont="1" applyFill="1" applyBorder="1"/>
    <xf numFmtId="0" fontId="11" fillId="4" borderId="16" xfId="0" applyFont="1" applyFill="1" applyBorder="1"/>
    <xf numFmtId="0" fontId="10" fillId="4" borderId="17" xfId="0" applyFont="1" applyFill="1" applyBorder="1"/>
    <xf numFmtId="0" fontId="10" fillId="4" borderId="0" xfId="0" applyFont="1" applyFill="1"/>
    <xf numFmtId="0" fontId="11" fillId="4" borderId="19" xfId="0" applyFont="1" applyFill="1" applyBorder="1"/>
    <xf numFmtId="0" fontId="11" fillId="4" borderId="12" xfId="0" applyFont="1" applyFill="1" applyBorder="1"/>
    <xf numFmtId="0" fontId="11" fillId="4" borderId="23" xfId="0" applyFont="1" applyFill="1" applyBorder="1"/>
    <xf numFmtId="0" fontId="1" fillId="6" borderId="1" xfId="0" applyFont="1" applyFill="1" applyBorder="1" applyAlignment="1">
      <alignment vertical="center"/>
    </xf>
    <xf numFmtId="0" fontId="2" fillId="6" borderId="2" xfId="0" applyFont="1" applyFill="1" applyBorder="1"/>
    <xf numFmtId="0" fontId="2" fillId="6" borderId="3" xfId="0" applyFont="1" applyFill="1" applyBorder="1"/>
    <xf numFmtId="0" fontId="1" fillId="6" borderId="4" xfId="0" applyFont="1" applyFill="1" applyBorder="1" applyAlignment="1">
      <alignment vertical="center"/>
    </xf>
    <xf numFmtId="0" fontId="2" fillId="6" borderId="5" xfId="0" applyFont="1" applyFill="1" applyBorder="1"/>
    <xf numFmtId="0" fontId="2" fillId="6" borderId="6" xfId="0" applyFont="1" applyFill="1" applyBorder="1"/>
    <xf numFmtId="0" fontId="12" fillId="0" borderId="0" xfId="0" applyFont="1" applyAlignment="1">
      <alignment horizontal="center"/>
    </xf>
    <xf numFmtId="0" fontId="3" fillId="0" borderId="0" xfId="0" applyFont="1"/>
    <xf numFmtId="0" fontId="5" fillId="7" borderId="1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0" fontId="6" fillId="7" borderId="24" xfId="0" applyFont="1" applyFill="1" applyBorder="1"/>
    <xf numFmtId="0" fontId="5" fillId="7" borderId="0" xfId="0" applyFont="1" applyFill="1"/>
    <xf numFmtId="164" fontId="9" fillId="7" borderId="25" xfId="0" applyNumberFormat="1" applyFont="1" applyFill="1" applyBorder="1" applyAlignment="1">
      <alignment horizontal="center"/>
    </xf>
    <xf numFmtId="0" fontId="0" fillId="7" borderId="25" xfId="0" applyFill="1" applyBorder="1"/>
    <xf numFmtId="0" fontId="5" fillId="7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4" fillId="2" borderId="9" xfId="0" applyFont="1" applyFill="1" applyBorder="1" applyAlignment="1">
      <alignment vertical="center"/>
    </xf>
    <xf numFmtId="2" fontId="6" fillId="0" borderId="0" xfId="0" applyNumberFormat="1" applyFont="1" applyAlignment="1">
      <alignment horizontal="center"/>
    </xf>
    <xf numFmtId="0" fontId="4" fillId="0" borderId="0" xfId="0" applyFont="1"/>
    <xf numFmtId="0" fontId="5" fillId="4" borderId="26" xfId="0" applyFont="1" applyFill="1" applyBorder="1"/>
    <xf numFmtId="1" fontId="7" fillId="4" borderId="22" xfId="0" applyNumberFormat="1" applyFont="1" applyFill="1" applyBorder="1" applyAlignment="1">
      <alignment horizontal="center"/>
    </xf>
    <xf numFmtId="0" fontId="11" fillId="4" borderId="14" xfId="0" applyFont="1" applyFill="1" applyBorder="1"/>
    <xf numFmtId="0" fontId="11" fillId="4" borderId="11" xfId="0" applyFont="1" applyFill="1" applyBorder="1"/>
    <xf numFmtId="0" fontId="6" fillId="5" borderId="20" xfId="0" applyFont="1" applyFill="1" applyBorder="1" applyAlignment="1">
      <alignment horizontal="left"/>
    </xf>
    <xf numFmtId="0" fontId="0" fillId="5" borderId="21" xfId="0" applyFill="1" applyBorder="1"/>
    <xf numFmtId="1" fontId="6" fillId="5" borderId="22" xfId="0" applyNumberFormat="1" applyFont="1" applyFill="1" applyBorder="1" applyAlignment="1">
      <alignment horizontal="center"/>
    </xf>
    <xf numFmtId="2" fontId="6" fillId="5" borderId="22" xfId="0" applyNumberFormat="1" applyFont="1" applyFill="1" applyBorder="1" applyAlignment="1">
      <alignment horizontal="center"/>
    </xf>
    <xf numFmtId="0" fontId="13" fillId="7" borderId="2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2C5E-4F2C-4671-BAA3-140DBAC460FF}">
  <sheetPr>
    <pageSetUpPr fitToPage="1"/>
  </sheetPr>
  <dimension ref="A1:K30"/>
  <sheetViews>
    <sheetView tabSelected="1" workbookViewId="0">
      <selection activeCell="K5" sqref="K5"/>
    </sheetView>
  </sheetViews>
  <sheetFormatPr baseColWidth="10" defaultRowHeight="15" x14ac:dyDescent="0.25"/>
  <cols>
    <col min="1" max="4" width="14.140625" customWidth="1"/>
    <col min="5" max="5" width="18" customWidth="1"/>
    <col min="6" max="10" width="14.140625" customWidth="1"/>
    <col min="11" max="11" width="16.5703125" customWidth="1"/>
  </cols>
  <sheetData>
    <row r="1" spans="1:11" ht="30.75" customHeight="1" x14ac:dyDescent="0.3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ht="30.75" customHeight="1" thickBot="1" x14ac:dyDescent="0.35">
      <c r="A2" s="29" t="s">
        <v>31</v>
      </c>
      <c r="B2" s="30"/>
      <c r="C2" s="30"/>
      <c r="D2" s="30"/>
      <c r="E2" s="30"/>
      <c r="F2" s="30"/>
      <c r="G2" s="30"/>
      <c r="H2" s="30"/>
      <c r="I2" s="30"/>
      <c r="J2" s="31"/>
    </row>
    <row r="4" spans="1:11" ht="15.75" thickBot="1" x14ac:dyDescent="0.3"/>
    <row r="5" spans="1:11" ht="32.25" customHeight="1" thickBot="1" x14ac:dyDescent="0.3">
      <c r="A5" s="1" t="s">
        <v>9</v>
      </c>
      <c r="B5" s="2"/>
      <c r="C5" s="2"/>
      <c r="D5" s="2"/>
      <c r="E5" s="2"/>
      <c r="F5" s="2"/>
      <c r="G5" s="2"/>
      <c r="H5" s="2"/>
      <c r="I5" s="2"/>
      <c r="J5" s="44"/>
    </row>
    <row r="6" spans="1:11" ht="22.5" customHeight="1" x14ac:dyDescent="0.25"/>
    <row r="7" spans="1:11" ht="36.75" customHeight="1" thickBot="1" x14ac:dyDescent="0.3"/>
    <row r="8" spans="1:11" ht="36" customHeight="1" thickBot="1" x14ac:dyDescent="0.3">
      <c r="A8" s="6" t="s">
        <v>0</v>
      </c>
      <c r="B8" s="7"/>
      <c r="C8" s="7"/>
      <c r="D8" s="7"/>
      <c r="E8" s="8" t="s">
        <v>1</v>
      </c>
    </row>
    <row r="9" spans="1:11" ht="15.75" x14ac:dyDescent="0.25">
      <c r="A9" s="5"/>
      <c r="B9" s="3"/>
      <c r="C9" s="3"/>
      <c r="D9" s="3"/>
      <c r="E9" s="4"/>
      <c r="G9" s="49"/>
      <c r="H9" s="19"/>
      <c r="I9" s="19"/>
      <c r="J9" s="19"/>
      <c r="K9" s="20"/>
    </row>
    <row r="10" spans="1:11" ht="15.75" x14ac:dyDescent="0.25">
      <c r="A10" s="11" t="s">
        <v>10</v>
      </c>
      <c r="B10" s="12"/>
      <c r="C10" s="12"/>
      <c r="D10" s="47"/>
      <c r="E10" s="48">
        <v>40000</v>
      </c>
      <c r="G10" s="21"/>
      <c r="H10" s="22" t="s">
        <v>11</v>
      </c>
      <c r="I10" s="22"/>
      <c r="J10" s="22"/>
      <c r="K10" s="23"/>
    </row>
    <row r="11" spans="1:11" ht="15.75" x14ac:dyDescent="0.25">
      <c r="A11" s="11" t="s">
        <v>12</v>
      </c>
      <c r="B11" s="12"/>
      <c r="C11" s="12"/>
      <c r="D11" s="12"/>
      <c r="E11" s="13">
        <v>0.3</v>
      </c>
      <c r="G11" s="21" t="s">
        <v>30</v>
      </c>
      <c r="H11" s="22"/>
      <c r="I11" s="22"/>
      <c r="J11" s="22"/>
      <c r="K11" s="23"/>
    </row>
    <row r="12" spans="1:11" ht="15.75" x14ac:dyDescent="0.25">
      <c r="A12" s="11" t="s">
        <v>13</v>
      </c>
      <c r="B12" s="12"/>
      <c r="C12" s="12"/>
      <c r="D12" s="12"/>
      <c r="E12" s="13">
        <v>4062.78</v>
      </c>
      <c r="G12" s="21"/>
      <c r="H12" s="22" t="s">
        <v>14</v>
      </c>
      <c r="I12" s="22"/>
      <c r="J12" s="22"/>
      <c r="K12" s="23"/>
    </row>
    <row r="13" spans="1:11" ht="15.75" x14ac:dyDescent="0.25">
      <c r="A13" s="9" t="s">
        <v>15</v>
      </c>
      <c r="B13" s="10"/>
      <c r="C13" s="10"/>
      <c r="D13" s="10"/>
      <c r="E13" s="14">
        <v>7.8159999999999993E-2</v>
      </c>
      <c r="G13" s="50"/>
      <c r="H13" s="24"/>
      <c r="I13" s="24"/>
      <c r="J13" s="24"/>
      <c r="K13" s="25"/>
    </row>
    <row r="14" spans="1:11" ht="15.75" x14ac:dyDescent="0.25">
      <c r="A14" s="11" t="s">
        <v>3</v>
      </c>
      <c r="B14" s="12"/>
      <c r="C14" s="12"/>
      <c r="D14" s="12"/>
      <c r="E14" s="13">
        <v>36000</v>
      </c>
    </row>
    <row r="15" spans="1:11" ht="15.75" x14ac:dyDescent="0.25">
      <c r="A15" s="11" t="s">
        <v>4</v>
      </c>
      <c r="B15" s="12"/>
      <c r="C15" s="12"/>
      <c r="D15" s="12"/>
      <c r="E15" s="13">
        <v>6000</v>
      </c>
    </row>
    <row r="16" spans="1:11" ht="15.75" x14ac:dyDescent="0.25">
      <c r="A16" s="15" t="s">
        <v>2</v>
      </c>
      <c r="B16" s="16"/>
      <c r="C16" s="16"/>
      <c r="D16" s="16"/>
      <c r="E16" s="17">
        <f>SUM(E11-E13)</f>
        <v>0.22183999999999998</v>
      </c>
      <c r="F16" t="s">
        <v>16</v>
      </c>
    </row>
    <row r="18" spans="1:10" ht="15.75" x14ac:dyDescent="0.25">
      <c r="A18" s="51" t="s">
        <v>17</v>
      </c>
      <c r="B18" s="16"/>
      <c r="C18" s="16"/>
      <c r="D18" s="52"/>
      <c r="E18" s="53">
        <f>+E10*E11</f>
        <v>12000</v>
      </c>
      <c r="F18" t="s">
        <v>18</v>
      </c>
    </row>
    <row r="19" spans="1:10" ht="15.75" x14ac:dyDescent="0.25">
      <c r="A19" s="51" t="s">
        <v>19</v>
      </c>
      <c r="B19" s="16"/>
      <c r="C19" s="16"/>
      <c r="D19" s="52"/>
      <c r="E19" s="54">
        <f>SUM(E10*E13)+E12</f>
        <v>7189.18</v>
      </c>
      <c r="F19" t="s">
        <v>20</v>
      </c>
    </row>
    <row r="20" spans="1:10" ht="15.75" x14ac:dyDescent="0.25">
      <c r="A20" s="15" t="s">
        <v>21</v>
      </c>
      <c r="B20" s="52"/>
      <c r="C20" s="52"/>
      <c r="D20" s="52"/>
      <c r="E20" s="54">
        <f>+E18-E19</f>
        <v>4810.82</v>
      </c>
      <c r="F20" t="s">
        <v>22</v>
      </c>
    </row>
    <row r="21" spans="1:10" ht="15.75" x14ac:dyDescent="0.25">
      <c r="A21" s="18"/>
      <c r="E21" s="45"/>
    </row>
    <row r="22" spans="1:10" ht="15.75" x14ac:dyDescent="0.25">
      <c r="A22" s="33" t="s">
        <v>7</v>
      </c>
      <c r="E22" s="45"/>
    </row>
    <row r="23" spans="1:10" ht="15.75" thickBot="1" x14ac:dyDescent="0.3"/>
    <row r="24" spans="1:10" ht="15.75" x14ac:dyDescent="0.25">
      <c r="A24" s="34"/>
      <c r="B24" s="35"/>
      <c r="C24" s="35"/>
      <c r="D24" s="36"/>
      <c r="E24" s="32"/>
      <c r="F24" s="34"/>
      <c r="G24" s="35"/>
      <c r="H24" s="35"/>
      <c r="I24" s="36"/>
    </row>
    <row r="25" spans="1:10" ht="18" x14ac:dyDescent="0.25">
      <c r="A25" s="37" t="s">
        <v>23</v>
      </c>
      <c r="B25" s="38"/>
      <c r="C25" s="38"/>
      <c r="D25" s="39">
        <f>+E14/E20</f>
        <v>7.4831317737932412</v>
      </c>
      <c r="E25" s="46" t="s">
        <v>24</v>
      </c>
      <c r="F25" s="37" t="s">
        <v>23</v>
      </c>
      <c r="G25" s="38"/>
      <c r="H25" s="38"/>
      <c r="I25" s="39">
        <f>+(E14-E15)/E20</f>
        <v>6.2359431448277016</v>
      </c>
      <c r="J25" t="s">
        <v>25</v>
      </c>
    </row>
    <row r="26" spans="1:10" ht="15.75" x14ac:dyDescent="0.25">
      <c r="A26" s="55" t="s">
        <v>5</v>
      </c>
      <c r="B26" s="38"/>
      <c r="C26" s="38"/>
      <c r="D26" s="40"/>
      <c r="F26" s="55" t="s">
        <v>6</v>
      </c>
      <c r="G26" s="38"/>
      <c r="H26" s="38"/>
      <c r="I26" s="40"/>
    </row>
    <row r="27" spans="1:10" ht="16.5" thickBot="1" x14ac:dyDescent="0.3">
      <c r="A27" s="41"/>
      <c r="B27" s="42"/>
      <c r="C27" s="42"/>
      <c r="D27" s="43"/>
      <c r="F27" s="41"/>
      <c r="G27" s="42"/>
      <c r="H27" s="42"/>
      <c r="I27" s="43"/>
    </row>
    <row r="29" spans="1:10" ht="15.75" x14ac:dyDescent="0.25">
      <c r="A29" s="3" t="s">
        <v>26</v>
      </c>
      <c r="B29" s="3"/>
      <c r="C29" s="3"/>
      <c r="D29" s="3"/>
      <c r="F29" s="3" t="s">
        <v>27</v>
      </c>
      <c r="G29" s="3"/>
      <c r="H29" s="3"/>
      <c r="I29" s="3"/>
    </row>
    <row r="30" spans="1:10" ht="15.75" x14ac:dyDescent="0.25">
      <c r="A30" s="3" t="s">
        <v>28</v>
      </c>
      <c r="F30" s="3" t="s">
        <v>29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2021-08-23T21:32:48Z</cp:lastPrinted>
  <dcterms:created xsi:type="dcterms:W3CDTF">2021-08-23T21:15:18Z</dcterms:created>
  <dcterms:modified xsi:type="dcterms:W3CDTF">2021-08-25T12:29:14Z</dcterms:modified>
</cp:coreProperties>
</file>