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6BDAC229-A60F-4AB2-8B32-51B5036677F0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Hoja1!$A$1:$I$53</definedName>
  </definedNames>
  <calcPr calcId="0"/>
</workbook>
</file>

<file path=xl/calcChain.xml><?xml version="1.0" encoding="utf-8"?>
<calcChain xmlns="http://schemas.openxmlformats.org/spreadsheetml/2006/main">
  <c r="D8" i="1" l="1"/>
  <c r="I8" i="1"/>
  <c r="D9" i="1"/>
  <c r="I9" i="1"/>
  <c r="D10" i="1"/>
  <c r="I10" i="1"/>
  <c r="D11" i="1"/>
  <c r="I11" i="1"/>
  <c r="D12" i="1"/>
  <c r="I12" i="1"/>
  <c r="D13" i="1"/>
  <c r="I13" i="1"/>
  <c r="B14" i="1"/>
  <c r="C14" i="1"/>
  <c r="D14" i="1" s="1"/>
  <c r="G14" i="1"/>
  <c r="I14" i="1" s="1"/>
  <c r="H14" i="1"/>
  <c r="D18" i="1"/>
  <c r="I18" i="1"/>
  <c r="D19" i="1"/>
  <c r="I19" i="1"/>
  <c r="D20" i="1"/>
  <c r="I20" i="1"/>
  <c r="D21" i="1"/>
  <c r="I21" i="1"/>
  <c r="D22" i="1"/>
  <c r="I22" i="1"/>
  <c r="D23" i="1"/>
  <c r="I23" i="1"/>
  <c r="B24" i="1"/>
  <c r="C24" i="1"/>
  <c r="D24" i="1" s="1"/>
  <c r="G24" i="1"/>
  <c r="I24" i="1" s="1"/>
  <c r="H24" i="1"/>
  <c r="D28" i="1"/>
  <c r="G28" i="1"/>
  <c r="G34" i="1" s="1"/>
  <c r="H28" i="1"/>
  <c r="D29" i="1"/>
  <c r="G29" i="1"/>
  <c r="I29" i="1" s="1"/>
  <c r="H29" i="1"/>
  <c r="D30" i="1"/>
  <c r="G30" i="1"/>
  <c r="I30" i="1" s="1"/>
  <c r="H30" i="1"/>
  <c r="D31" i="1"/>
  <c r="G31" i="1"/>
  <c r="I31" i="1" s="1"/>
  <c r="H31" i="1"/>
  <c r="D32" i="1"/>
  <c r="G32" i="1"/>
  <c r="I32" i="1" s="1"/>
  <c r="H32" i="1"/>
  <c r="D33" i="1"/>
  <c r="G33" i="1"/>
  <c r="I33" i="1" s="1"/>
  <c r="H33" i="1"/>
  <c r="B34" i="1"/>
  <c r="C34" i="1"/>
  <c r="H34" i="1"/>
  <c r="D41" i="1"/>
  <c r="D42" i="1"/>
  <c r="D43" i="1"/>
  <c r="D44" i="1"/>
  <c r="D45" i="1"/>
  <c r="D46" i="1"/>
  <c r="D47" i="1"/>
  <c r="D48" i="1"/>
  <c r="D49" i="1"/>
  <c r="D50" i="1"/>
  <c r="D51" i="1"/>
  <c r="D52" i="1"/>
  <c r="B53" i="1"/>
  <c r="C53" i="1"/>
  <c r="D53" i="1" s="1"/>
  <c r="D34" i="1" l="1"/>
  <c r="I34" i="1"/>
  <c r="I28" i="1"/>
</calcChain>
</file>

<file path=xl/sharedStrings.xml><?xml version="1.0" encoding="utf-8"?>
<sst xmlns="http://schemas.openxmlformats.org/spreadsheetml/2006/main" count="99" uniqueCount="40">
  <si>
    <t>CALCULO DEL NIVEL DE SERVICIO DE ALMACEN A TIENDAS .</t>
  </si>
  <si>
    <t>PEDIDOS ENTREGADOS</t>
  </si>
  <si>
    <t>PLAN DE SERVICIO MENSUAL</t>
  </si>
  <si>
    <t>MES :</t>
  </si>
  <si>
    <t>SEMANA 1</t>
  </si>
  <si>
    <t>PEDIDOS</t>
  </si>
  <si>
    <t>ENTREGAS</t>
  </si>
  <si>
    <t>NIVEL DE</t>
  </si>
  <si>
    <t>SEMANA 2</t>
  </si>
  <si>
    <t>SERVICIO</t>
  </si>
  <si>
    <t>DIA 1</t>
  </si>
  <si>
    <t>DIA 2</t>
  </si>
  <si>
    <t>DIA 3</t>
  </si>
  <si>
    <t>DIA 4</t>
  </si>
  <si>
    <t>DIA 5</t>
  </si>
  <si>
    <t>DIA 6</t>
  </si>
  <si>
    <t>TOTAL :</t>
  </si>
  <si>
    <t>SEMANA 3</t>
  </si>
  <si>
    <t>SEMANA 4</t>
  </si>
  <si>
    <t>SEMANA 5</t>
  </si>
  <si>
    <t>TOTAL</t>
  </si>
  <si>
    <t>MES</t>
  </si>
  <si>
    <t>TOTAL MES</t>
  </si>
  <si>
    <t>PLAN DE SERVICIO ANUAL</t>
  </si>
  <si>
    <t>AÑO :</t>
  </si>
  <si>
    <t>AÑO</t>
  </si>
  <si>
    <t>ENERO</t>
  </si>
  <si>
    <t>FEBRERO</t>
  </si>
  <si>
    <t>MARZO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</si>
  <si>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</si>
  <si>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</si>
  <si>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</si>
  <si>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</si>
  <si>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</si>
  <si>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</si>
  <si>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</si>
  <si>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</si>
  <si>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</si>
  <si>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</si>
  <si>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PONER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</si>
</sst>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0.000"/>
  </numFmts>
  <fonts count="9" x14ac:knownFonts="1">
    <font>
      <sz val="10"/>
      <name val="Arial"/>
    </font>
    <font>
      <b/>
      <sz val="2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4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gray0625">
        <bgColor theme="5" tint="0.59999389629810485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theme="9" tint="0.399975585192419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0625">
        <bgColor theme="9" tint="0.59999389629810485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4" borderId="18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183" fontId="3" fillId="8" borderId="17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83" fontId="3" fillId="8" borderId="16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83" fontId="5" fillId="8" borderId="2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/>
    </xf>
    <xf numFmtId="2" fontId="3" fillId="8" borderId="7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vertical="center"/>
    </xf>
    <xf numFmtId="0" fontId="3" fillId="10" borderId="2" xfId="0" applyFont="1" applyFill="1" applyBorder="1" applyAlignment="1">
      <alignment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183" fontId="2" fillId="9" borderId="2" xfId="0" applyNumberFormat="1" applyFont="1" applyFill="1" applyBorder="1" applyAlignment="1">
      <alignment horizontal="center" vertical="center"/>
    </xf>
    <xf numFmtId="183" fontId="6" fillId="7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/>
    </xf>
    <xf numFmtId="0" fontId="0" fillId="11" borderId="15" xfId="0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8" fillId="11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tabSelected="1" workbookViewId="0">
      <selection activeCell="F41" sqref="F41"/>
    </sheetView>
  </sheetViews>
  <sheetFormatPr baseColWidth="10" defaultRowHeight="12.75" x14ac:dyDescent="0.2"/>
  <cols>
    <col min="1" max="3" width="18.28515625" customWidth="1"/>
    <col min="4" max="4" width="14" customWidth="1"/>
    <col min="5" max="5" width="10.140625" customWidth="1"/>
    <col min="6" max="6" width="17.28515625" customWidth="1"/>
    <col min="7" max="7" width="15.7109375" customWidth="1"/>
    <col min="8" max="8" width="15.85546875" customWidth="1"/>
    <col min="9" max="9" width="14.42578125" customWidth="1"/>
    <col min="11" max="13" width="14" customWidth="1"/>
    <col min="14" max="14" width="16.7109375" customWidth="1"/>
  </cols>
  <sheetData>
    <row r="1" spans="1:14" ht="27.75" x14ac:dyDescent="0.2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14" ht="28.5" thickBot="1" x14ac:dyDescent="0.25">
      <c r="A2" s="19" t="s">
        <v>1</v>
      </c>
      <c r="B2" s="20"/>
      <c r="C2" s="20"/>
      <c r="D2" s="20"/>
      <c r="E2" s="20"/>
      <c r="F2" s="20"/>
      <c r="G2" s="20"/>
      <c r="H2" s="20"/>
      <c r="I2" s="21"/>
    </row>
    <row r="3" spans="1:14" ht="31.5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14" ht="27.75" customHeight="1" thickBot="1" x14ac:dyDescent="0.25">
      <c r="A4" s="9" t="s">
        <v>2</v>
      </c>
      <c r="B4" s="10"/>
      <c r="C4" s="11"/>
      <c r="D4" s="12"/>
      <c r="E4" s="13"/>
      <c r="F4" s="9" t="s">
        <v>3</v>
      </c>
      <c r="G4" s="47" t="s">
        <v>39</v>
      </c>
      <c r="H4" s="11"/>
      <c r="I4" s="12"/>
    </row>
    <row r="5" spans="1:14" ht="24.75" customHeight="1" x14ac:dyDescent="0.2">
      <c r="A5" s="12"/>
      <c r="B5" s="12"/>
      <c r="C5" s="12"/>
      <c r="D5" s="12"/>
      <c r="E5" s="13"/>
      <c r="F5" s="13"/>
      <c r="G5" s="12"/>
      <c r="H5" s="12"/>
      <c r="I5" s="12"/>
    </row>
    <row r="6" spans="1:14" ht="15.75" x14ac:dyDescent="0.25">
      <c r="A6" s="22" t="s">
        <v>4</v>
      </c>
      <c r="B6" s="22" t="s">
        <v>5</v>
      </c>
      <c r="C6" s="23" t="s">
        <v>6</v>
      </c>
      <c r="D6" s="22" t="s">
        <v>7</v>
      </c>
      <c r="E6" s="14"/>
      <c r="F6" s="22" t="s">
        <v>8</v>
      </c>
      <c r="G6" s="22" t="s">
        <v>5</v>
      </c>
      <c r="H6" s="23" t="s">
        <v>6</v>
      </c>
      <c r="I6" s="22" t="s">
        <v>7</v>
      </c>
      <c r="K6" s="1"/>
      <c r="L6" s="1"/>
      <c r="M6" s="1"/>
      <c r="N6" s="1"/>
    </row>
    <row r="7" spans="1:14" ht="15.75" x14ac:dyDescent="0.25">
      <c r="A7" s="24"/>
      <c r="B7" s="24"/>
      <c r="C7" s="25"/>
      <c r="D7" s="24" t="s">
        <v>9</v>
      </c>
      <c r="E7" s="14"/>
      <c r="F7" s="24"/>
      <c r="G7" s="24"/>
      <c r="H7" s="25"/>
      <c r="I7" s="24" t="s">
        <v>9</v>
      </c>
      <c r="K7" s="1"/>
      <c r="L7" s="1"/>
      <c r="M7" s="1"/>
      <c r="N7" s="1"/>
    </row>
    <row r="8" spans="1:14" ht="15.75" x14ac:dyDescent="0.25">
      <c r="A8" s="26" t="s">
        <v>10</v>
      </c>
      <c r="B8" s="28">
        <v>40</v>
      </c>
      <c r="C8" s="28">
        <v>39</v>
      </c>
      <c r="D8" s="48">
        <f>+C8/B8</f>
        <v>0.97499999999999998</v>
      </c>
      <c r="E8" s="15"/>
      <c r="F8" s="26" t="s">
        <v>10</v>
      </c>
      <c r="G8" s="28">
        <v>40</v>
      </c>
      <c r="H8" s="28">
        <v>39</v>
      </c>
      <c r="I8" s="48">
        <f>+H8/G8</f>
        <v>0.97499999999999998</v>
      </c>
      <c r="K8" s="2"/>
      <c r="L8" s="3"/>
      <c r="M8" s="3"/>
      <c r="N8" s="4"/>
    </row>
    <row r="9" spans="1:14" ht="15.75" x14ac:dyDescent="0.25">
      <c r="A9" s="26" t="s">
        <v>11</v>
      </c>
      <c r="B9" s="28">
        <v>42</v>
      </c>
      <c r="C9" s="28">
        <v>38</v>
      </c>
      <c r="D9" s="48">
        <f t="shared" ref="D9:D14" si="0">+C9/B9</f>
        <v>0.90476190476190477</v>
      </c>
      <c r="E9" s="15"/>
      <c r="F9" s="26" t="s">
        <v>11</v>
      </c>
      <c r="G9" s="28">
        <v>42</v>
      </c>
      <c r="H9" s="28">
        <v>38</v>
      </c>
      <c r="I9" s="48">
        <f t="shared" ref="I9:I14" si="1">+H9/G9</f>
        <v>0.90476190476190477</v>
      </c>
      <c r="K9" s="2"/>
      <c r="L9" s="3"/>
      <c r="M9" s="3"/>
      <c r="N9" s="4"/>
    </row>
    <row r="10" spans="1:14" ht="15.75" x14ac:dyDescent="0.25">
      <c r="A10" s="26" t="s">
        <v>12</v>
      </c>
      <c r="B10" s="28">
        <v>41</v>
      </c>
      <c r="C10" s="28">
        <v>41</v>
      </c>
      <c r="D10" s="48">
        <f t="shared" si="0"/>
        <v>1</v>
      </c>
      <c r="E10" s="15"/>
      <c r="F10" s="26" t="s">
        <v>12</v>
      </c>
      <c r="G10" s="28">
        <v>41</v>
      </c>
      <c r="H10" s="28">
        <v>41</v>
      </c>
      <c r="I10" s="48">
        <f t="shared" si="1"/>
        <v>1</v>
      </c>
      <c r="K10" s="2"/>
      <c r="L10" s="3"/>
      <c r="M10" s="3"/>
      <c r="N10" s="4"/>
    </row>
    <row r="11" spans="1:14" ht="15.75" x14ac:dyDescent="0.25">
      <c r="A11" s="26" t="s">
        <v>13</v>
      </c>
      <c r="B11" s="28">
        <v>39</v>
      </c>
      <c r="C11" s="28">
        <v>38</v>
      </c>
      <c r="D11" s="48">
        <f t="shared" si="0"/>
        <v>0.97435897435897434</v>
      </c>
      <c r="E11" s="15"/>
      <c r="F11" s="26" t="s">
        <v>13</v>
      </c>
      <c r="G11" s="28">
        <v>39</v>
      </c>
      <c r="H11" s="28">
        <v>38</v>
      </c>
      <c r="I11" s="48">
        <f t="shared" si="1"/>
        <v>0.97435897435897434</v>
      </c>
      <c r="K11" s="2"/>
      <c r="L11" s="3"/>
      <c r="M11" s="3"/>
      <c r="N11" s="4"/>
    </row>
    <row r="12" spans="1:14" ht="15.75" x14ac:dyDescent="0.25">
      <c r="A12" s="26" t="s">
        <v>14</v>
      </c>
      <c r="B12" s="28">
        <v>40</v>
      </c>
      <c r="C12" s="28">
        <v>39</v>
      </c>
      <c r="D12" s="48">
        <f t="shared" si="0"/>
        <v>0.97499999999999998</v>
      </c>
      <c r="E12" s="15"/>
      <c r="F12" s="26" t="s">
        <v>14</v>
      </c>
      <c r="G12" s="28">
        <v>40</v>
      </c>
      <c r="H12" s="28">
        <v>39</v>
      </c>
      <c r="I12" s="48">
        <f t="shared" si="1"/>
        <v>0.97499999999999998</v>
      </c>
      <c r="K12" s="2"/>
      <c r="L12" s="3"/>
      <c r="M12" s="3"/>
      <c r="N12" s="4"/>
    </row>
    <row r="13" spans="1:14" ht="16.5" thickBot="1" x14ac:dyDescent="0.3">
      <c r="A13" s="27" t="s">
        <v>15</v>
      </c>
      <c r="B13" s="29">
        <v>41</v>
      </c>
      <c r="C13" s="29">
        <v>41</v>
      </c>
      <c r="D13" s="49">
        <f t="shared" si="0"/>
        <v>1</v>
      </c>
      <c r="E13" s="15"/>
      <c r="F13" s="27" t="s">
        <v>15</v>
      </c>
      <c r="G13" s="29">
        <v>41</v>
      </c>
      <c r="H13" s="29">
        <v>41</v>
      </c>
      <c r="I13" s="49">
        <f t="shared" si="1"/>
        <v>1</v>
      </c>
      <c r="K13" s="2"/>
      <c r="L13" s="3"/>
      <c r="M13" s="3"/>
      <c r="N13" s="4"/>
    </row>
    <row r="14" spans="1:14" ht="18.75" customHeight="1" thickBot="1" x14ac:dyDescent="0.3">
      <c r="A14" s="38" t="s">
        <v>16</v>
      </c>
      <c r="B14" s="50">
        <f>SUM(B8:B13)</f>
        <v>243</v>
      </c>
      <c r="C14" s="50">
        <f>SUM(C8:C13)</f>
        <v>236</v>
      </c>
      <c r="D14" s="51">
        <f t="shared" si="0"/>
        <v>0.9711934156378601</v>
      </c>
      <c r="E14" s="14"/>
      <c r="F14" s="38" t="s">
        <v>16</v>
      </c>
      <c r="G14" s="50">
        <f>SUM(G8:G13)</f>
        <v>243</v>
      </c>
      <c r="H14" s="50">
        <f>SUM(H8:H13)</f>
        <v>236</v>
      </c>
      <c r="I14" s="51">
        <f t="shared" si="1"/>
        <v>0.9711934156378601</v>
      </c>
      <c r="K14" s="2"/>
      <c r="L14" s="1"/>
      <c r="M14" s="1"/>
      <c r="N14" s="5"/>
    </row>
    <row r="15" spans="1:14" x14ac:dyDescent="0.2">
      <c r="A15" s="12"/>
      <c r="B15" s="12"/>
      <c r="C15" s="12"/>
      <c r="D15" s="12"/>
      <c r="E15" s="13"/>
      <c r="F15" s="12"/>
      <c r="G15" s="12"/>
      <c r="H15" s="12"/>
      <c r="I15" s="12"/>
      <c r="K15" s="6"/>
      <c r="L15" s="6"/>
      <c r="M15" s="6"/>
      <c r="N15" s="6"/>
    </row>
    <row r="16" spans="1:14" ht="15.75" x14ac:dyDescent="0.25">
      <c r="A16" s="22" t="s">
        <v>17</v>
      </c>
      <c r="B16" s="22" t="s">
        <v>5</v>
      </c>
      <c r="C16" s="23" t="s">
        <v>6</v>
      </c>
      <c r="D16" s="22" t="s">
        <v>7</v>
      </c>
      <c r="E16" s="14"/>
      <c r="F16" s="22" t="s">
        <v>18</v>
      </c>
      <c r="G16" s="22" t="s">
        <v>5</v>
      </c>
      <c r="H16" s="23" t="s">
        <v>6</v>
      </c>
      <c r="I16" s="22" t="s">
        <v>7</v>
      </c>
      <c r="K16" s="1"/>
      <c r="L16" s="1"/>
      <c r="M16" s="1"/>
      <c r="N16" s="1"/>
    </row>
    <row r="17" spans="1:14" ht="15.75" x14ac:dyDescent="0.25">
      <c r="A17" s="24"/>
      <c r="B17" s="24"/>
      <c r="C17" s="25"/>
      <c r="D17" s="24" t="s">
        <v>9</v>
      </c>
      <c r="E17" s="14"/>
      <c r="F17" s="24"/>
      <c r="G17" s="24"/>
      <c r="H17" s="25"/>
      <c r="I17" s="24" t="s">
        <v>9</v>
      </c>
      <c r="K17" s="1"/>
      <c r="L17" s="1"/>
      <c r="M17" s="1"/>
      <c r="N17" s="1"/>
    </row>
    <row r="18" spans="1:14" ht="15.75" x14ac:dyDescent="0.25">
      <c r="A18" s="26" t="s">
        <v>10</v>
      </c>
      <c r="B18" s="28">
        <v>40</v>
      </c>
      <c r="C18" s="28">
        <v>39</v>
      </c>
      <c r="D18" s="48">
        <f>+C18/B18</f>
        <v>0.97499999999999998</v>
      </c>
      <c r="E18" s="15"/>
      <c r="F18" s="26" t="s">
        <v>10</v>
      </c>
      <c r="G18" s="28">
        <v>40</v>
      </c>
      <c r="H18" s="28">
        <v>39</v>
      </c>
      <c r="I18" s="48">
        <f>+H18/G18</f>
        <v>0.97499999999999998</v>
      </c>
      <c r="K18" s="2"/>
      <c r="L18" s="3"/>
      <c r="M18" s="3"/>
      <c r="N18" s="4"/>
    </row>
    <row r="19" spans="1:14" ht="15.75" x14ac:dyDescent="0.25">
      <c r="A19" s="26" t="s">
        <v>11</v>
      </c>
      <c r="B19" s="28">
        <v>42</v>
      </c>
      <c r="C19" s="28">
        <v>38</v>
      </c>
      <c r="D19" s="48">
        <f t="shared" ref="D19:D24" si="2">+C19/B19</f>
        <v>0.90476190476190477</v>
      </c>
      <c r="E19" s="15"/>
      <c r="F19" s="26" t="s">
        <v>11</v>
      </c>
      <c r="G19" s="28">
        <v>42</v>
      </c>
      <c r="H19" s="28">
        <v>38</v>
      </c>
      <c r="I19" s="48">
        <f t="shared" ref="I19:I24" si="3">+H19/G19</f>
        <v>0.90476190476190477</v>
      </c>
      <c r="K19" s="2"/>
      <c r="L19" s="3"/>
      <c r="M19" s="3"/>
      <c r="N19" s="4"/>
    </row>
    <row r="20" spans="1:14" ht="15.75" x14ac:dyDescent="0.25">
      <c r="A20" s="26" t="s">
        <v>12</v>
      </c>
      <c r="B20" s="28">
        <v>41</v>
      </c>
      <c r="C20" s="28">
        <v>41</v>
      </c>
      <c r="D20" s="48">
        <f t="shared" si="2"/>
        <v>1</v>
      </c>
      <c r="E20" s="15"/>
      <c r="F20" s="26" t="s">
        <v>12</v>
      </c>
      <c r="G20" s="28">
        <v>41</v>
      </c>
      <c r="H20" s="28">
        <v>41</v>
      </c>
      <c r="I20" s="48">
        <f t="shared" si="3"/>
        <v>1</v>
      </c>
      <c r="K20" s="2"/>
      <c r="L20" s="3"/>
      <c r="M20" s="3"/>
      <c r="N20" s="4"/>
    </row>
    <row r="21" spans="1:14" ht="15.75" x14ac:dyDescent="0.25">
      <c r="A21" s="26" t="s">
        <v>13</v>
      </c>
      <c r="B21" s="28">
        <v>39</v>
      </c>
      <c r="C21" s="28">
        <v>38</v>
      </c>
      <c r="D21" s="48">
        <f t="shared" si="2"/>
        <v>0.97435897435897434</v>
      </c>
      <c r="E21" s="15"/>
      <c r="F21" s="26" t="s">
        <v>13</v>
      </c>
      <c r="G21" s="28">
        <v>39</v>
      </c>
      <c r="H21" s="28">
        <v>38</v>
      </c>
      <c r="I21" s="48">
        <f t="shared" si="3"/>
        <v>0.97435897435897434</v>
      </c>
      <c r="K21" s="2"/>
      <c r="L21" s="3"/>
      <c r="M21" s="3"/>
      <c r="N21" s="4"/>
    </row>
    <row r="22" spans="1:14" ht="15.75" x14ac:dyDescent="0.25">
      <c r="A22" s="26" t="s">
        <v>14</v>
      </c>
      <c r="B22" s="28">
        <v>40</v>
      </c>
      <c r="C22" s="28">
        <v>39</v>
      </c>
      <c r="D22" s="48">
        <f t="shared" si="2"/>
        <v>0.97499999999999998</v>
      </c>
      <c r="E22" s="15"/>
      <c r="F22" s="26" t="s">
        <v>14</v>
      </c>
      <c r="G22" s="28">
        <v>40</v>
      </c>
      <c r="H22" s="28">
        <v>39</v>
      </c>
      <c r="I22" s="48">
        <f t="shared" si="3"/>
        <v>0.97499999999999998</v>
      </c>
      <c r="K22" s="2"/>
      <c r="L22" s="3"/>
      <c r="M22" s="3"/>
      <c r="N22" s="4"/>
    </row>
    <row r="23" spans="1:14" ht="16.5" thickBot="1" x14ac:dyDescent="0.3">
      <c r="A23" s="27" t="s">
        <v>15</v>
      </c>
      <c r="B23" s="29">
        <v>41</v>
      </c>
      <c r="C23" s="29">
        <v>41</v>
      </c>
      <c r="D23" s="49">
        <f t="shared" si="2"/>
        <v>1</v>
      </c>
      <c r="E23" s="15"/>
      <c r="F23" s="27" t="s">
        <v>15</v>
      </c>
      <c r="G23" s="29">
        <v>41</v>
      </c>
      <c r="H23" s="29">
        <v>41</v>
      </c>
      <c r="I23" s="49">
        <f t="shared" si="3"/>
        <v>1</v>
      </c>
      <c r="K23" s="2"/>
      <c r="L23" s="3"/>
      <c r="M23" s="3"/>
      <c r="N23" s="4"/>
    </row>
    <row r="24" spans="1:14" ht="18.75" thickBot="1" x14ac:dyDescent="0.3">
      <c r="A24" s="38" t="s">
        <v>16</v>
      </c>
      <c r="B24" s="50">
        <f>SUM(B18:B23)</f>
        <v>243</v>
      </c>
      <c r="C24" s="50">
        <f>SUM(C18:C23)</f>
        <v>236</v>
      </c>
      <c r="D24" s="51">
        <f t="shared" si="2"/>
        <v>0.9711934156378601</v>
      </c>
      <c r="E24" s="14"/>
      <c r="F24" s="38" t="s">
        <v>16</v>
      </c>
      <c r="G24" s="50">
        <f>SUM(G18:G23)</f>
        <v>243</v>
      </c>
      <c r="H24" s="50">
        <f>SUM(H18:H23)</f>
        <v>236</v>
      </c>
      <c r="I24" s="51">
        <f t="shared" si="3"/>
        <v>0.9711934156378601</v>
      </c>
      <c r="K24" s="2"/>
      <c r="L24" s="7"/>
      <c r="M24" s="7"/>
      <c r="N24" s="8"/>
    </row>
    <row r="25" spans="1:14" ht="13.5" thickBot="1" x14ac:dyDescent="0.25">
      <c r="A25" s="12"/>
      <c r="B25" s="12"/>
      <c r="C25" s="12"/>
      <c r="D25" s="12"/>
      <c r="E25" s="12"/>
      <c r="F25" s="12"/>
      <c r="G25" s="12"/>
      <c r="H25" s="12"/>
      <c r="I25" s="12"/>
    </row>
    <row r="26" spans="1:14" ht="18" x14ac:dyDescent="0.2">
      <c r="A26" s="22" t="s">
        <v>19</v>
      </c>
      <c r="B26" s="22" t="s">
        <v>5</v>
      </c>
      <c r="C26" s="23" t="s">
        <v>6</v>
      </c>
      <c r="D26" s="22" t="s">
        <v>7</v>
      </c>
      <c r="E26" s="12"/>
      <c r="F26" s="30" t="s">
        <v>20</v>
      </c>
      <c r="G26" s="31" t="s">
        <v>5</v>
      </c>
      <c r="H26" s="30" t="s">
        <v>6</v>
      </c>
      <c r="I26" s="32" t="s">
        <v>7</v>
      </c>
    </row>
    <row r="27" spans="1:14" ht="18.75" thickBot="1" x14ac:dyDescent="0.25">
      <c r="A27" s="24"/>
      <c r="B27" s="24"/>
      <c r="C27" s="25"/>
      <c r="D27" s="24" t="s">
        <v>9</v>
      </c>
      <c r="E27" s="12"/>
      <c r="F27" s="33" t="s">
        <v>21</v>
      </c>
      <c r="G27" s="34"/>
      <c r="H27" s="35"/>
      <c r="I27" s="36" t="s">
        <v>9</v>
      </c>
    </row>
    <row r="28" spans="1:14" ht="16.5" thickBot="1" x14ac:dyDescent="0.25">
      <c r="A28" s="26" t="s">
        <v>10</v>
      </c>
      <c r="B28" s="28">
        <v>40</v>
      </c>
      <c r="C28" s="28">
        <v>39</v>
      </c>
      <c r="D28" s="48">
        <f>+C28/B28</f>
        <v>0.97499999999999998</v>
      </c>
      <c r="E28" s="12"/>
      <c r="F28" s="37" t="s">
        <v>10</v>
      </c>
      <c r="G28" s="39">
        <f t="shared" ref="G28:H33" si="4">+B8+B18+G8+G18+B28</f>
        <v>200</v>
      </c>
      <c r="H28" s="40">
        <f t="shared" si="4"/>
        <v>195</v>
      </c>
      <c r="I28" s="41">
        <f t="shared" ref="I28:I34" si="5">+H28/G28</f>
        <v>0.97499999999999998</v>
      </c>
    </row>
    <row r="29" spans="1:14" ht="16.5" thickBot="1" x14ac:dyDescent="0.25">
      <c r="A29" s="26" t="s">
        <v>11</v>
      </c>
      <c r="B29" s="28">
        <v>42</v>
      </c>
      <c r="C29" s="28">
        <v>38</v>
      </c>
      <c r="D29" s="48">
        <f t="shared" ref="D29:D34" si="6">+C29/B29</f>
        <v>0.90476190476190477</v>
      </c>
      <c r="E29" s="12"/>
      <c r="F29" s="38" t="s">
        <v>11</v>
      </c>
      <c r="G29" s="42">
        <f t="shared" si="4"/>
        <v>210</v>
      </c>
      <c r="H29" s="43">
        <f t="shared" si="4"/>
        <v>190</v>
      </c>
      <c r="I29" s="44">
        <f t="shared" si="5"/>
        <v>0.90476190476190477</v>
      </c>
    </row>
    <row r="30" spans="1:14" ht="16.5" thickBot="1" x14ac:dyDescent="0.25">
      <c r="A30" s="26" t="s">
        <v>12</v>
      </c>
      <c r="B30" s="28">
        <v>41</v>
      </c>
      <c r="C30" s="28">
        <v>41</v>
      </c>
      <c r="D30" s="48">
        <f t="shared" si="6"/>
        <v>1</v>
      </c>
      <c r="E30" s="12"/>
      <c r="F30" s="37" t="s">
        <v>12</v>
      </c>
      <c r="G30" s="39">
        <f t="shared" si="4"/>
        <v>205</v>
      </c>
      <c r="H30" s="40">
        <f t="shared" si="4"/>
        <v>205</v>
      </c>
      <c r="I30" s="41">
        <f t="shared" si="5"/>
        <v>1</v>
      </c>
    </row>
    <row r="31" spans="1:14" ht="16.5" thickBot="1" x14ac:dyDescent="0.25">
      <c r="A31" s="26" t="s">
        <v>13</v>
      </c>
      <c r="B31" s="28">
        <v>39</v>
      </c>
      <c r="C31" s="28">
        <v>38</v>
      </c>
      <c r="D31" s="48">
        <f t="shared" si="6"/>
        <v>0.97435897435897434</v>
      </c>
      <c r="E31" s="12"/>
      <c r="F31" s="38" t="s">
        <v>13</v>
      </c>
      <c r="G31" s="42">
        <f t="shared" si="4"/>
        <v>195</v>
      </c>
      <c r="H31" s="43">
        <f t="shared" si="4"/>
        <v>190</v>
      </c>
      <c r="I31" s="44">
        <f t="shared" si="5"/>
        <v>0.97435897435897434</v>
      </c>
    </row>
    <row r="32" spans="1:14" ht="16.5" thickBot="1" x14ac:dyDescent="0.25">
      <c r="A32" s="26" t="s">
        <v>14</v>
      </c>
      <c r="B32" s="28">
        <v>40</v>
      </c>
      <c r="C32" s="28">
        <v>39</v>
      </c>
      <c r="D32" s="48">
        <f t="shared" si="6"/>
        <v>0.97499999999999998</v>
      </c>
      <c r="E32" s="12"/>
      <c r="F32" s="37" t="s">
        <v>14</v>
      </c>
      <c r="G32" s="39">
        <f t="shared" si="4"/>
        <v>200</v>
      </c>
      <c r="H32" s="40">
        <f t="shared" si="4"/>
        <v>195</v>
      </c>
      <c r="I32" s="41">
        <f t="shared" si="5"/>
        <v>0.97499999999999998</v>
      </c>
    </row>
    <row r="33" spans="1:9" ht="16.5" thickBot="1" x14ac:dyDescent="0.25">
      <c r="A33" s="27" t="s">
        <v>15</v>
      </c>
      <c r="B33" s="29">
        <v>41</v>
      </c>
      <c r="C33" s="29">
        <v>41</v>
      </c>
      <c r="D33" s="49">
        <f t="shared" si="6"/>
        <v>1</v>
      </c>
      <c r="E33" s="12"/>
      <c r="F33" s="38" t="s">
        <v>15</v>
      </c>
      <c r="G33" s="42">
        <f t="shared" si="4"/>
        <v>205</v>
      </c>
      <c r="H33" s="43">
        <f t="shared" si="4"/>
        <v>205</v>
      </c>
      <c r="I33" s="44">
        <f t="shared" si="5"/>
        <v>1</v>
      </c>
    </row>
    <row r="34" spans="1:9" ht="21" thickBot="1" x14ac:dyDescent="0.25">
      <c r="A34" s="38" t="s">
        <v>16</v>
      </c>
      <c r="B34" s="50">
        <f>SUM(B28:B33)</f>
        <v>243</v>
      </c>
      <c r="C34" s="50">
        <f>SUM(C28:C33)</f>
        <v>236</v>
      </c>
      <c r="D34" s="51">
        <f t="shared" si="6"/>
        <v>0.9711934156378601</v>
      </c>
      <c r="E34" s="12"/>
      <c r="F34" s="38" t="s">
        <v>22</v>
      </c>
      <c r="G34" s="45">
        <f>SUM(G28:G33)</f>
        <v>1215</v>
      </c>
      <c r="H34" s="45">
        <f>SUM(H28:H33)</f>
        <v>1180</v>
      </c>
      <c r="I34" s="46">
        <f t="shared" si="5"/>
        <v>0.9711934156378601</v>
      </c>
    </row>
    <row r="35" spans="1:9" x14ac:dyDescent="0.2">
      <c r="A35" s="12"/>
      <c r="B35" s="12"/>
      <c r="C35" s="12"/>
      <c r="D35" s="12"/>
      <c r="E35" s="12"/>
      <c r="F35" s="12"/>
      <c r="G35" s="12"/>
      <c r="H35" s="12"/>
      <c r="I35" s="12"/>
    </row>
    <row r="36" spans="1:9" ht="21" customHeight="1" thickBot="1" x14ac:dyDescent="0.25">
      <c r="A36" s="12"/>
      <c r="B36" s="12"/>
      <c r="C36" s="12"/>
      <c r="D36" s="12"/>
      <c r="E36" s="12"/>
      <c r="F36" s="12"/>
      <c r="G36" s="12"/>
      <c r="H36" s="12"/>
      <c r="I36" s="12"/>
    </row>
    <row r="37" spans="1:9" ht="26.25" customHeight="1" thickBot="1" x14ac:dyDescent="0.25">
      <c r="A37" s="66" t="s">
        <v>23</v>
      </c>
      <c r="B37" s="67"/>
      <c r="C37" s="68" t="s">
        <v>24</v>
      </c>
      <c r="D37" s="69">
        <v>2021</v>
      </c>
      <c r="E37" s="12"/>
      <c r="F37" s="12"/>
      <c r="G37" s="12"/>
      <c r="H37" s="12"/>
      <c r="I37" s="12"/>
    </row>
    <row r="38" spans="1:9" ht="19.5" customHeight="1" thickBot="1" x14ac:dyDescent="0.25">
      <c r="A38" s="12"/>
      <c r="B38" s="12"/>
      <c r="C38" s="12"/>
      <c r="D38" s="12"/>
      <c r="E38" s="12"/>
      <c r="F38" s="12"/>
      <c r="G38" s="12"/>
      <c r="H38" s="12"/>
      <c r="I38" s="12"/>
    </row>
    <row r="39" spans="1:9" ht="20.25" customHeight="1" x14ac:dyDescent="0.2">
      <c r="A39" s="52" t="s">
        <v>20</v>
      </c>
      <c r="B39" s="56" t="s">
        <v>5</v>
      </c>
      <c r="C39" s="52" t="s">
        <v>6</v>
      </c>
      <c r="D39" s="57" t="s">
        <v>7</v>
      </c>
      <c r="E39" s="12"/>
      <c r="F39" s="12"/>
      <c r="G39" s="12"/>
      <c r="H39" s="12"/>
      <c r="I39" s="12"/>
    </row>
    <row r="40" spans="1:9" ht="20.25" customHeight="1" thickBot="1" x14ac:dyDescent="0.25">
      <c r="A40" s="53" t="s">
        <v>25</v>
      </c>
      <c r="B40" s="58"/>
      <c r="C40" s="53"/>
      <c r="D40" s="59" t="s">
        <v>9</v>
      </c>
      <c r="E40" s="12"/>
      <c r="F40" s="12"/>
      <c r="G40" s="12"/>
      <c r="H40" s="12"/>
      <c r="I40" s="12"/>
    </row>
    <row r="41" spans="1:9" ht="18.75" thickBot="1" x14ac:dyDescent="0.25">
      <c r="A41" s="54" t="s">
        <v>26</v>
      </c>
      <c r="B41" s="60">
        <v>1215</v>
      </c>
      <c r="C41" s="60">
        <v>1180</v>
      </c>
      <c r="D41" s="62">
        <f t="shared" ref="D41:D53" si="7">+C41/B41</f>
        <v>0.9711934156378601</v>
      </c>
      <c r="E41" s="12"/>
      <c r="F41" s="12"/>
      <c r="G41" s="12"/>
      <c r="H41" s="12"/>
      <c r="I41" s="12"/>
    </row>
    <row r="42" spans="1:9" ht="18.75" customHeight="1" thickBot="1" x14ac:dyDescent="0.25">
      <c r="A42" s="55" t="s">
        <v>27</v>
      </c>
      <c r="B42" s="61">
        <v>1200</v>
      </c>
      <c r="C42" s="60">
        <v>1203</v>
      </c>
      <c r="D42" s="62">
        <f t="shared" si="7"/>
        <v>1.0024999999999999</v>
      </c>
      <c r="E42" s="12"/>
      <c r="F42" s="12"/>
      <c r="G42" s="12"/>
      <c r="H42" s="12"/>
      <c r="I42" s="12"/>
    </row>
    <row r="43" spans="1:9" ht="18.75" customHeight="1" thickBot="1" x14ac:dyDescent="0.25">
      <c r="A43" s="54" t="s">
        <v>28</v>
      </c>
      <c r="B43" s="60">
        <v>1215</v>
      </c>
      <c r="C43" s="60">
        <v>1180</v>
      </c>
      <c r="D43" s="62">
        <f t="shared" si="7"/>
        <v>0.9711934156378601</v>
      </c>
      <c r="E43" s="12"/>
      <c r="F43" s="12"/>
      <c r="G43" s="12"/>
      <c r="H43" s="12"/>
      <c r="I43" s="12"/>
    </row>
    <row r="44" spans="1:9" ht="18.75" thickBot="1" x14ac:dyDescent="0.25">
      <c r="A44" s="55" t="s">
        <v>29</v>
      </c>
      <c r="B44" s="61">
        <v>1200</v>
      </c>
      <c r="C44" s="60">
        <v>1203</v>
      </c>
      <c r="D44" s="62">
        <f t="shared" si="7"/>
        <v>1.0024999999999999</v>
      </c>
      <c r="E44" s="12"/>
      <c r="F44" s="12"/>
      <c r="G44" s="12"/>
      <c r="H44" s="12"/>
      <c r="I44" s="12"/>
    </row>
    <row r="45" spans="1:9" ht="18.75" thickBot="1" x14ac:dyDescent="0.25">
      <c r="A45" s="55" t="s">
        <v>30</v>
      </c>
      <c r="B45" s="60">
        <v>1215</v>
      </c>
      <c r="C45" s="60">
        <v>1180</v>
      </c>
      <c r="D45" s="62">
        <f t="shared" si="7"/>
        <v>0.9711934156378601</v>
      </c>
      <c r="E45" s="12"/>
      <c r="F45" s="12"/>
      <c r="G45" s="12"/>
      <c r="H45" s="12"/>
      <c r="I45" s="12"/>
    </row>
    <row r="46" spans="1:9" ht="18.75" thickBot="1" x14ac:dyDescent="0.25">
      <c r="A46" s="54" t="s">
        <v>31</v>
      </c>
      <c r="B46" s="61">
        <v>1200</v>
      </c>
      <c r="C46" s="60">
        <v>1203</v>
      </c>
      <c r="D46" s="62">
        <f t="shared" si="7"/>
        <v>1.0024999999999999</v>
      </c>
      <c r="E46" s="12"/>
      <c r="F46" s="12"/>
      <c r="G46" s="12"/>
      <c r="H46" s="12"/>
      <c r="I46" s="12"/>
    </row>
    <row r="47" spans="1:9" ht="18.75" thickBot="1" x14ac:dyDescent="0.25">
      <c r="A47" s="55" t="s">
        <v>32</v>
      </c>
      <c r="B47" s="60">
        <v>1215</v>
      </c>
      <c r="C47" s="60">
        <v>1180</v>
      </c>
      <c r="D47" s="62">
        <f t="shared" si="7"/>
        <v>0.9711934156378601</v>
      </c>
      <c r="E47" s="12"/>
      <c r="F47" s="12"/>
      <c r="G47" s="12"/>
      <c r="H47" s="12"/>
      <c r="I47" s="12"/>
    </row>
    <row r="48" spans="1:9" ht="18.75" thickBot="1" x14ac:dyDescent="0.25">
      <c r="A48" s="54" t="s">
        <v>33</v>
      </c>
      <c r="B48" s="61">
        <v>1200</v>
      </c>
      <c r="C48" s="60">
        <v>1203</v>
      </c>
      <c r="D48" s="62">
        <f t="shared" si="7"/>
        <v>1.0024999999999999</v>
      </c>
      <c r="E48" s="12"/>
      <c r="F48" s="12"/>
      <c r="G48" s="12"/>
      <c r="H48" s="12"/>
      <c r="I48" s="12"/>
    </row>
    <row r="49" spans="1:9" ht="18.75" thickBot="1" x14ac:dyDescent="0.25">
      <c r="A49" s="55" t="s">
        <v>34</v>
      </c>
      <c r="B49" s="60">
        <v>1215</v>
      </c>
      <c r="C49" s="60">
        <v>1180</v>
      </c>
      <c r="D49" s="62">
        <f t="shared" si="7"/>
        <v>0.9711934156378601</v>
      </c>
      <c r="E49" s="12"/>
      <c r="F49" s="12"/>
      <c r="G49" s="12"/>
      <c r="H49" s="12"/>
      <c r="I49" s="12"/>
    </row>
    <row r="50" spans="1:9" ht="18.75" thickBot="1" x14ac:dyDescent="0.25">
      <c r="A50" s="54" t="s">
        <v>35</v>
      </c>
      <c r="B50" s="61">
        <v>1200</v>
      </c>
      <c r="C50" s="60">
        <v>1203</v>
      </c>
      <c r="D50" s="62">
        <f t="shared" si="7"/>
        <v>1.0024999999999999</v>
      </c>
      <c r="E50" s="12"/>
      <c r="F50" s="12"/>
      <c r="G50" s="12"/>
      <c r="H50" s="12"/>
      <c r="I50" s="12"/>
    </row>
    <row r="51" spans="1:9" ht="18.75" thickBot="1" x14ac:dyDescent="0.25">
      <c r="A51" s="55" t="s">
        <v>36</v>
      </c>
      <c r="B51" s="60">
        <v>1215</v>
      </c>
      <c r="C51" s="60">
        <v>1180</v>
      </c>
      <c r="D51" s="62">
        <f t="shared" si="7"/>
        <v>0.9711934156378601</v>
      </c>
      <c r="E51" s="12"/>
      <c r="F51" s="12"/>
      <c r="G51" s="12"/>
      <c r="H51" s="12"/>
      <c r="I51" s="12"/>
    </row>
    <row r="52" spans="1:9" ht="18.75" thickBot="1" x14ac:dyDescent="0.25">
      <c r="A52" s="55" t="s">
        <v>37</v>
      </c>
      <c r="B52" s="61">
        <v>1200</v>
      </c>
      <c r="C52" s="60">
        <v>1203</v>
      </c>
      <c r="D52" s="62">
        <f t="shared" si="7"/>
        <v>1.0024999999999999</v>
      </c>
      <c r="E52" s="12"/>
      <c r="F52" s="12"/>
      <c r="G52" s="12"/>
      <c r="H52" s="12"/>
      <c r="I52" s="12"/>
    </row>
    <row r="53" spans="1:9" ht="24" thickBot="1" x14ac:dyDescent="0.25">
      <c r="A53" s="64" t="s">
        <v>38</v>
      </c>
      <c r="B53" s="65">
        <f>SUM(B41:B52)</f>
        <v>14490</v>
      </c>
      <c r="C53" s="65">
        <f>SUM(C41:C52)</f>
        <v>14298</v>
      </c>
      <c r="D53" s="63">
        <f t="shared" si="7"/>
        <v>0.98674948240165627</v>
      </c>
      <c r="E53" s="12"/>
      <c r="F53" s="12"/>
      <c r="G53" s="12"/>
      <c r="H53" s="12"/>
      <c r="I53" s="12"/>
    </row>
    <row r="54" spans="1:9" x14ac:dyDescent="0.2">
      <c r="A54" s="12"/>
      <c r="B54" s="12"/>
      <c r="C54" s="12"/>
      <c r="D54" s="12"/>
      <c r="E54" s="12"/>
      <c r="F54" s="12"/>
      <c r="G54" s="12"/>
      <c r="H54" s="12"/>
      <c r="I54" s="12"/>
    </row>
  </sheetData>
  <pageMargins left="0.12" right="0.15" top="0.46" bottom="0.12" header="0" footer="0"/>
  <pageSetup paperSize="9" scale="7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2021-09-15T07:20:44Z</cp:lastPrinted>
  <dcterms:created xsi:type="dcterms:W3CDTF">2001-01-13T14:57:41Z</dcterms:created>
  <dcterms:modified xsi:type="dcterms:W3CDTF">2021-09-15T07:21:05Z</dcterms:modified>
</cp:coreProperties>
</file>