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0F49F9E-0677-4634-B923-5DFA57FF764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B11" i="1" l="1"/>
  <c r="B17" i="1"/>
  <c r="C17" i="1"/>
  <c r="D17" i="1"/>
  <c r="E20" i="1" s="1"/>
  <c r="D24" i="1" s="1"/>
  <c r="E17" i="1"/>
  <c r="F17" i="1"/>
  <c r="D23" i="1"/>
  <c r="E25" i="1" l="1"/>
  <c r="D25" i="1"/>
  <c r="D34" i="1" s="1"/>
  <c r="E34" i="1" s="1"/>
</calcChain>
</file>

<file path=xl/sharedStrings.xml><?xml version="1.0" encoding="utf-8"?>
<sst xmlns="http://schemas.openxmlformats.org/spreadsheetml/2006/main" count="29" uniqueCount="25">
  <si>
    <t xml:space="preserve">COMO CALCULAR SI ES RENTABLE HACER UNA ACCION </t>
  </si>
  <si>
    <t xml:space="preserve">O PROMOCION CON UN CLIENTE , CUANDO EXIGE UNA </t>
  </si>
  <si>
    <t xml:space="preserve">APORTACION PARA HACERLA </t>
  </si>
  <si>
    <t>CALCULO DEL VALOR DEL PEDIDO :</t>
  </si>
  <si>
    <t>CANTIDADES</t>
  </si>
  <si>
    <t xml:space="preserve">PRECIOS DE VENTA </t>
  </si>
  <si>
    <t>VALOR DEL PEDIDO :</t>
  </si>
  <si>
    <t>U.M.</t>
  </si>
  <si>
    <t>CALCULO DEL VALOR DE LOS PRECIOS DE COSTES DEL PEDIDO :</t>
  </si>
  <si>
    <t>( INCLUIDOS ATIPICOS ) :</t>
  </si>
  <si>
    <t>SI</t>
  </si>
  <si>
    <t>x</t>
  </si>
  <si>
    <t>NO</t>
  </si>
  <si>
    <t xml:space="preserve">PRECIOS DE COSTES </t>
  </si>
  <si>
    <t>VALOR DE LOS PRECIOS DE COSTES DEL PEDIDO :</t>
  </si>
  <si>
    <t xml:space="preserve">VALOR DE LOS PRECIOS DE COSTE PEDIDO </t>
  </si>
  <si>
    <t>MARGEN BRUTO DEL PEDIDO :</t>
  </si>
  <si>
    <t>VALOR DE LA APORTACION EXIGIDA POR</t>
  </si>
  <si>
    <t>EL CLIENTE ( EN MERCANCIA O DINERO ) :</t>
  </si>
  <si>
    <t>DIFERENCIA ENTRE EL BENEFICIO BRUTO</t>
  </si>
  <si>
    <t>DEL PEDIDO Y LA APORTACION EXIGIDA</t>
  </si>
  <si>
    <t>POR EL CLIENTE  ( NUEVO MARGEN</t>
  </si>
  <si>
    <t>BRUTO DEL PEDIDO ) :</t>
  </si>
  <si>
    <t>MARGEN BRUTO MINIMO NECESARIO PARA CUBRIR</t>
  </si>
  <si>
    <t>TODOS  LOS  COSTES  Y  GANAR   DINERO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</si>
</sst>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P_t_s_-;\-* #,##0\ _P_t_s_-;_-* &quot;-&quot;\ _P_t_s_-;_-@_-"/>
    <numFmt numFmtId="165" formatCode="_-* #,##0.0000\ _P_t_s_-;\-* #,##0.0000\ _P_t_s_-;_-* &quot;-&quot;\ _P_t_s_-;_-@_-"/>
  </numFmts>
  <fonts count="9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0" borderId="0" xfId="0" applyFont="1" applyBorder="1"/>
    <xf numFmtId="165" fontId="2" fillId="0" borderId="0" xfId="1" applyNumberFormat="1" applyFont="1"/>
    <xf numFmtId="0" fontId="0" fillId="0" borderId="0" xfId="0" applyBorder="1"/>
    <xf numFmtId="0" fontId="2" fillId="0" borderId="0" xfId="0" applyFont="1" applyBorder="1"/>
    <xf numFmtId="0" fontId="6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3" fillId="2" borderId="21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10" fontId="3" fillId="2" borderId="19" xfId="2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0" fontId="4" fillId="4" borderId="18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vertical="center"/>
    </xf>
    <xf numFmtId="0" fontId="4" fillId="4" borderId="1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2" fillId="5" borderId="8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2" fillId="5" borderId="11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3" xfId="0" applyFont="1" applyFill="1" applyBorder="1" applyAlignment="1">
      <alignment vertical="center"/>
    </xf>
    <xf numFmtId="0" fontId="2" fillId="5" borderId="14" xfId="0" applyFont="1" applyFill="1" applyBorder="1" applyAlignment="1">
      <alignment vertical="center"/>
    </xf>
    <xf numFmtId="0" fontId="2" fillId="5" borderId="15" xfId="0" applyFont="1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2" fillId="5" borderId="17" xfId="0" applyFont="1" applyFill="1" applyBorder="1" applyAlignment="1">
      <alignment vertical="center"/>
    </xf>
    <xf numFmtId="0" fontId="3" fillId="5" borderId="18" xfId="0" applyFont="1" applyFill="1" applyBorder="1" applyAlignment="1">
      <alignment horizontal="center" vertical="center"/>
    </xf>
    <xf numFmtId="10" fontId="7" fillId="5" borderId="19" xfId="2" applyNumberFormat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vertical="center"/>
    </xf>
    <xf numFmtId="0" fontId="2" fillId="6" borderId="11" xfId="0" applyFont="1" applyFill="1" applyBorder="1" applyAlignment="1">
      <alignment vertical="center"/>
    </xf>
    <xf numFmtId="0" fontId="2" fillId="6" borderId="13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2" fillId="6" borderId="17" xfId="0" applyFont="1" applyFill="1" applyBorder="1" applyAlignment="1">
      <alignment vertical="center"/>
    </xf>
    <xf numFmtId="9" fontId="8" fillId="6" borderId="19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3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vertical="center"/>
    </xf>
    <xf numFmtId="0" fontId="2" fillId="7" borderId="5" xfId="0" applyFont="1" applyFill="1" applyBorder="1" applyAlignment="1">
      <alignment vertical="center"/>
    </xf>
    <xf numFmtId="0" fontId="0" fillId="7" borderId="6" xfId="0" applyFill="1" applyBorder="1"/>
    <xf numFmtId="0" fontId="0" fillId="7" borderId="7" xfId="0" applyFill="1" applyBorder="1"/>
    <xf numFmtId="0" fontId="2" fillId="7" borderId="8" xfId="0" applyFont="1" applyFill="1" applyBorder="1" applyAlignment="1">
      <alignment vertic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5"/>
  <sheetViews>
    <sheetView tabSelected="1" workbookViewId="0">
      <selection activeCell="H27" sqref="H27"/>
    </sheetView>
  </sheetViews>
  <sheetFormatPr baseColWidth="10" defaultRowHeight="12.75" x14ac:dyDescent="0.2"/>
  <cols>
    <col min="1" max="1" width="28.42578125" customWidth="1"/>
    <col min="7" max="7" width="12.7109375" customWidth="1"/>
    <col min="9" max="9" width="14.42578125" customWidth="1"/>
  </cols>
  <sheetData>
    <row r="1" spans="1:18" ht="24" customHeight="1" x14ac:dyDescent="0.2">
      <c r="A1" s="6" t="s">
        <v>0</v>
      </c>
      <c r="B1" s="7"/>
      <c r="C1" s="7"/>
      <c r="D1" s="7"/>
      <c r="E1" s="7"/>
      <c r="F1" s="8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" customHeight="1" x14ac:dyDescent="0.2">
      <c r="A2" s="9" t="s">
        <v>1</v>
      </c>
      <c r="B2" s="10"/>
      <c r="C2" s="10"/>
      <c r="D2" s="10"/>
      <c r="E2" s="10"/>
      <c r="F2" s="11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4" customHeight="1" thickBot="1" x14ac:dyDescent="0.25">
      <c r="A3" s="12" t="s">
        <v>2</v>
      </c>
      <c r="B3" s="13"/>
      <c r="C3" s="13"/>
      <c r="D3" s="13"/>
      <c r="E3" s="13"/>
      <c r="F3" s="14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">
      <c r="A6" s="18" t="s">
        <v>3</v>
      </c>
      <c r="B6" s="19"/>
      <c r="C6" s="19"/>
      <c r="D6" s="19"/>
      <c r="E6" s="19"/>
      <c r="F6" s="20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thickBot="1" x14ac:dyDescent="0.25">
      <c r="A7" s="21"/>
      <c r="B7" s="22"/>
      <c r="C7" s="22"/>
      <c r="D7" s="22"/>
      <c r="E7" s="22"/>
      <c r="F7" s="2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">
      <c r="A8" s="45" t="s">
        <v>4</v>
      </c>
      <c r="B8" s="46">
        <v>480</v>
      </c>
      <c r="C8" s="46">
        <v>240</v>
      </c>
      <c r="D8" s="46">
        <v>180</v>
      </c>
      <c r="E8" s="46">
        <v>600</v>
      </c>
      <c r="F8" s="46">
        <v>300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6.5" thickBot="1" x14ac:dyDescent="0.25">
      <c r="A9" s="47" t="s">
        <v>5</v>
      </c>
      <c r="B9" s="48">
        <v>420</v>
      </c>
      <c r="C9" s="48">
        <v>320</v>
      </c>
      <c r="D9" s="48">
        <v>240</v>
      </c>
      <c r="E9" s="48">
        <v>270</v>
      </c>
      <c r="F9" s="48">
        <v>250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6.5" customHeight="1" x14ac:dyDescent="0.2">
      <c r="A10" s="50"/>
      <c r="B10" s="51"/>
      <c r="C10" s="51"/>
      <c r="D10" s="51"/>
      <c r="E10" s="51"/>
      <c r="F10" s="5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">
      <c r="A11" s="53" t="s">
        <v>6</v>
      </c>
      <c r="B11" s="54">
        <f>SUM((B8*B9)+(C8*C9)+(D8*D9)+(E8*E9)+(F8*F9))</f>
        <v>558600</v>
      </c>
      <c r="C11" s="55" t="s">
        <v>7</v>
      </c>
      <c r="D11" s="56"/>
      <c r="E11" s="56"/>
      <c r="F11" s="5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thickBot="1" x14ac:dyDescent="0.25">
      <c r="A12" s="58"/>
      <c r="B12" s="59"/>
      <c r="C12" s="59"/>
      <c r="D12" s="59"/>
      <c r="E12" s="59"/>
      <c r="F12" s="6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thickBot="1" x14ac:dyDescent="0.25">
      <c r="A13" s="15"/>
      <c r="B13" s="15"/>
      <c r="C13" s="15"/>
      <c r="D13" s="15"/>
      <c r="E13" s="15"/>
      <c r="F13" s="1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x14ac:dyDescent="0.2">
      <c r="A14" s="18" t="s">
        <v>8</v>
      </c>
      <c r="B14" s="19"/>
      <c r="C14" s="19"/>
      <c r="D14" s="19"/>
      <c r="E14" s="19"/>
      <c r="F14" s="2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x14ac:dyDescent="0.2">
      <c r="A15" s="24" t="s">
        <v>9</v>
      </c>
      <c r="B15" s="25" t="s">
        <v>10</v>
      </c>
      <c r="C15" s="26" t="s">
        <v>11</v>
      </c>
      <c r="D15" s="25" t="s">
        <v>12</v>
      </c>
      <c r="E15" s="27"/>
      <c r="F15" s="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thickBot="1" x14ac:dyDescent="0.25">
      <c r="A16" s="21"/>
      <c r="B16" s="22"/>
      <c r="C16" s="22"/>
      <c r="D16" s="22"/>
      <c r="E16" s="22"/>
      <c r="F16" s="2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x14ac:dyDescent="0.2">
      <c r="A17" s="45" t="s">
        <v>4</v>
      </c>
      <c r="B17" s="49">
        <f>+B8</f>
        <v>480</v>
      </c>
      <c r="C17" s="49">
        <f>+C8</f>
        <v>240</v>
      </c>
      <c r="D17" s="49">
        <f>+D8</f>
        <v>180</v>
      </c>
      <c r="E17" s="49">
        <f>+E8</f>
        <v>600</v>
      </c>
      <c r="F17" s="49">
        <f>+F8</f>
        <v>300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6.5" thickBot="1" x14ac:dyDescent="0.25">
      <c r="A18" s="47" t="s">
        <v>13</v>
      </c>
      <c r="B18" s="48">
        <v>290</v>
      </c>
      <c r="C18" s="48">
        <v>200</v>
      </c>
      <c r="D18" s="48">
        <v>160</v>
      </c>
      <c r="E18" s="48">
        <v>170</v>
      </c>
      <c r="F18" s="48">
        <v>150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" x14ac:dyDescent="0.2">
      <c r="A19" s="61"/>
      <c r="B19" s="62"/>
      <c r="C19" s="62"/>
      <c r="D19" s="62"/>
      <c r="E19" s="62"/>
      <c r="F19" s="6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8" x14ac:dyDescent="0.2">
      <c r="A20" s="64" t="s">
        <v>14</v>
      </c>
      <c r="B20" s="65"/>
      <c r="C20" s="66"/>
      <c r="D20" s="66"/>
      <c r="E20" s="54">
        <f>SUM((B17*B18)+(C17*C18)+(D17*D18)+(E17*E18)+(F17*F18))</f>
        <v>363000</v>
      </c>
      <c r="F20" s="67" t="s">
        <v>7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thickBot="1" x14ac:dyDescent="0.25">
      <c r="A21" s="58"/>
      <c r="B21" s="59"/>
      <c r="C21" s="59"/>
      <c r="D21" s="59"/>
      <c r="E21" s="59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" x14ac:dyDescent="0.2">
      <c r="A22" s="15"/>
      <c r="B22" s="15"/>
      <c r="C22" s="15"/>
      <c r="D22" s="15"/>
      <c r="E22" s="15"/>
      <c r="F22" s="1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x14ac:dyDescent="0.2">
      <c r="A23" s="29" t="s">
        <v>6</v>
      </c>
      <c r="B23" s="30"/>
      <c r="C23" s="30"/>
      <c r="D23" s="31">
        <f>+B11</f>
        <v>558600</v>
      </c>
      <c r="E23" s="32"/>
      <c r="F23" s="1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x14ac:dyDescent="0.2">
      <c r="A24" s="33" t="s">
        <v>15</v>
      </c>
      <c r="B24" s="34"/>
      <c r="C24" s="34"/>
      <c r="D24" s="35">
        <f>+E20</f>
        <v>363000</v>
      </c>
      <c r="E24" s="36"/>
      <c r="F24" s="1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x14ac:dyDescent="0.2">
      <c r="A25" s="37" t="s">
        <v>16</v>
      </c>
      <c r="B25" s="38"/>
      <c r="C25" s="39"/>
      <c r="D25" s="40">
        <f>+D23-D24</f>
        <v>195600</v>
      </c>
      <c r="E25" s="41">
        <f>SUM((D23-D24)/D23)</f>
        <v>0.3501611170784103</v>
      </c>
      <c r="F25" s="15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" x14ac:dyDescent="0.2">
      <c r="A26" s="15"/>
      <c r="B26" s="15"/>
      <c r="C26" s="15"/>
      <c r="D26" s="15"/>
      <c r="E26" s="15"/>
      <c r="F26" s="15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x14ac:dyDescent="0.2">
      <c r="A27" s="29" t="s">
        <v>17</v>
      </c>
      <c r="B27" s="42"/>
      <c r="C27" s="42"/>
      <c r="D27" s="42"/>
      <c r="E27" s="32"/>
      <c r="F27" s="15"/>
      <c r="G27" s="1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x14ac:dyDescent="0.2">
      <c r="A28" s="37" t="s">
        <v>18</v>
      </c>
      <c r="B28" s="38"/>
      <c r="C28" s="38"/>
      <c r="D28" s="43">
        <v>82000</v>
      </c>
      <c r="E28" s="44" t="s">
        <v>7</v>
      </c>
      <c r="F28" s="1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6.5" thickBot="1" x14ac:dyDescent="0.25">
      <c r="A29" s="16"/>
      <c r="B29" s="15"/>
      <c r="C29" s="17"/>
      <c r="D29" s="16"/>
      <c r="E29" s="15"/>
      <c r="F29" s="15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x14ac:dyDescent="0.2">
      <c r="A30" s="86"/>
      <c r="B30" s="87"/>
      <c r="C30" s="87"/>
      <c r="D30" s="87"/>
      <c r="E30" s="87"/>
      <c r="F30" s="8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x14ac:dyDescent="0.2">
      <c r="A31" s="68" t="s">
        <v>19</v>
      </c>
      <c r="B31" s="69"/>
      <c r="C31" s="69"/>
      <c r="D31" s="70"/>
      <c r="E31" s="71"/>
      <c r="F31" s="9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x14ac:dyDescent="0.2">
      <c r="A32" s="64" t="s">
        <v>20</v>
      </c>
      <c r="B32" s="66"/>
      <c r="C32" s="66"/>
      <c r="D32" s="72"/>
      <c r="E32" s="73"/>
      <c r="F32" s="9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x14ac:dyDescent="0.2">
      <c r="A33" s="64" t="s">
        <v>21</v>
      </c>
      <c r="B33" s="66"/>
      <c r="C33" s="65"/>
      <c r="D33" s="74"/>
      <c r="E33" s="75"/>
      <c r="F33" s="9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8" x14ac:dyDescent="0.2">
      <c r="A34" s="76" t="s">
        <v>22</v>
      </c>
      <c r="B34" s="77"/>
      <c r="C34" s="77"/>
      <c r="D34" s="78">
        <f>+D25-D28</f>
        <v>113600</v>
      </c>
      <c r="E34" s="79">
        <f>+(D34*E25)/D25</f>
        <v>0.20336555674901538</v>
      </c>
      <c r="F34" s="9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x14ac:dyDescent="0.2">
      <c r="A35" s="89"/>
      <c r="B35" s="90"/>
      <c r="C35" s="90"/>
      <c r="D35" s="91"/>
      <c r="E35" s="92"/>
      <c r="F35" s="9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x14ac:dyDescent="0.2">
      <c r="A36" s="89"/>
      <c r="B36" s="90"/>
      <c r="C36" s="92"/>
      <c r="D36" s="92"/>
      <c r="E36" s="90"/>
      <c r="F36" s="93"/>
      <c r="G36" s="1"/>
      <c r="H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x14ac:dyDescent="0.2">
      <c r="A37" s="80" t="s">
        <v>23</v>
      </c>
      <c r="B37" s="81"/>
      <c r="C37" s="81"/>
      <c r="D37" s="81"/>
      <c r="E37" s="82"/>
      <c r="F37" s="9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8" x14ac:dyDescent="0.2">
      <c r="A38" s="83" t="s">
        <v>24</v>
      </c>
      <c r="B38" s="84"/>
      <c r="C38" s="84"/>
      <c r="D38" s="84"/>
      <c r="E38" s="85">
        <v>0.25</v>
      </c>
      <c r="F38" s="9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thickBot="1" x14ac:dyDescent="0.25">
      <c r="A39" s="94"/>
      <c r="B39" s="95"/>
      <c r="C39" s="95"/>
      <c r="D39" s="95"/>
      <c r="E39" s="95"/>
      <c r="F39" s="96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x14ac:dyDescent="0.25">
      <c r="A40" s="2"/>
      <c r="B40" s="5"/>
      <c r="C40" s="5"/>
      <c r="D40" s="4"/>
      <c r="E40" s="4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</sheetData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2021-08-21T11:04:16Z</cp:lastPrinted>
  <dcterms:created xsi:type="dcterms:W3CDTF">2002-06-08T10:08:04Z</dcterms:created>
  <dcterms:modified xsi:type="dcterms:W3CDTF">2021-08-21T17:49:50Z</dcterms:modified>
</cp:coreProperties>
</file>