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6792CEC8-91D3-4CBF-B730-233FD2311B13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E17" i="1" l="1"/>
  <c r="E30" i="1" s="1"/>
  <c r="E18" i="1"/>
  <c r="E19" i="1"/>
  <c r="E20" i="1"/>
  <c r="E23" i="1"/>
  <c r="E24" i="1"/>
  <c r="E25" i="1"/>
  <c r="E27" i="1"/>
  <c r="E29" i="1"/>
  <c r="E21" i="1" l="1"/>
  <c r="E22" i="1" l="1"/>
  <c r="E26" i="1"/>
  <c r="E28" i="1"/>
</calcChain>
</file>

<file path=xl/sharedStrings.xml><?xml version="1.0" encoding="utf-8"?>
<sst xmlns="http://schemas.openxmlformats.org/spreadsheetml/2006/main" count="33" uniqueCount="31">
  <si>
    <t>ANALISIS DE RATIOS DE RENTABILIDAD DE UN PRODUCTO</t>
  </si>
  <si>
    <t>Y DE SU LINEAL .</t>
  </si>
  <si>
    <t>PERIODO:</t>
  </si>
  <si>
    <t>(PONER PERIODO)</t>
  </si>
  <si>
    <t>PRODUCTO:</t>
  </si>
  <si>
    <t>(PONER PRODUCTO)</t>
  </si>
  <si>
    <t>DATOS :</t>
  </si>
  <si>
    <t>CIFRAS</t>
  </si>
  <si>
    <t>VALOR</t>
  </si>
  <si>
    <t>PRECIO COMPRA  (medio o neto)   ( Pc ) :</t>
  </si>
  <si>
    <t>U.M.</t>
  </si>
  <si>
    <t>PRECIO DE VENTA  (medio o neto)  ( Pv ) :</t>
  </si>
  <si>
    <t>VENTAS AÑO o PERIODO  ( Uv )</t>
  </si>
  <si>
    <t>Unidades</t>
  </si>
  <si>
    <t>STOCKS MEDIO AÑO o PERIODO ( Sm )</t>
  </si>
  <si>
    <t>LINEAL DESARROLLADO ( Ld ):</t>
  </si>
  <si>
    <t>Metros</t>
  </si>
  <si>
    <t xml:space="preserve">MARGEN BRUTO ( Mb ) :  ( U.M. ) </t>
  </si>
  <si>
    <t>TASA MARGEN BRUTO ( %Mb ):</t>
  </si>
  <si>
    <t>MARGEN vs VENTAS ( Mv ) :</t>
  </si>
  <si>
    <t>MARGEN vs COMPRA ( Mc ) :</t>
  </si>
  <si>
    <t>BENEFICIO BRUTO ( Bb ) :   ( U.M. )</t>
  </si>
  <si>
    <t>RENDIMIENTO DEL LINEAL ( RL ) :  ( U.M. / Metro Lineal )</t>
  </si>
  <si>
    <t>PRODUCTIVIDAD DEL LINEAL ( PL ) :( U.M. / Metro Lineal )</t>
  </si>
  <si>
    <t>INDICE ROTACION FISICA o COEF. DE ROTACION ( CR ) :</t>
  </si>
  <si>
    <t>BENEFICIO DEL LINEAL ( Bl ) :</t>
  </si>
  <si>
    <t>INDICE DE RENDIMIENTO DEL LINEAL ( IRL)  :</t>
  </si>
  <si>
    <t>VALOR DEL STOCKS MEDIO  ( Vsm ):   ( U.M. )</t>
  </si>
  <si>
    <t>RENTABILIDAD DEL STOCK ( Rs ) : ( U.M x Unid.de Stock)</t>
  </si>
  <si>
    <t>ROTACION FINANCIERA ( Rf ) :</t>
  </si>
  <si>
    <t>INDICE DE RENTABILIDAD DEL PRODUCTO ( IRP ) 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</si>
</sst>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_ * #,##0_ ;_ * \-#,##0_ ;_ * &quot;-&quot;_ ;_ @_ "/>
    <numFmt numFmtId="189" formatCode="_ * #,##0.00_ ;_ * \-#,##0.00_ ;_ * &quot;-&quot;??_ ;_ @_ "/>
    <numFmt numFmtId="196" formatCode="_ * #,##0.00_ ;_ * \-#,##0.00_ ;_ * &quot;-&quot;_ ;_ @_ "/>
    <numFmt numFmtId="202" formatCode="0.000E+00"/>
  </numFmts>
  <fonts count="14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i/>
      <sz val="2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2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22"/>
      <name val="Arial"/>
      <family val="2"/>
    </font>
    <font>
      <b/>
      <sz val="14"/>
      <color indexed="10"/>
      <name val="Arial"/>
      <family val="2"/>
    </font>
    <font>
      <b/>
      <i/>
      <sz val="14"/>
      <name val="Arial"/>
      <family val="2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89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9" fontId="2" fillId="0" borderId="0" xfId="3" applyFont="1"/>
    <xf numFmtId="202" fontId="2" fillId="0" borderId="0" xfId="0" applyNumberFormat="1" applyFont="1"/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9" fillId="2" borderId="16" xfId="0" applyFont="1" applyFill="1" applyBorder="1" applyAlignment="1">
      <alignment vertical="center"/>
    </xf>
    <xf numFmtId="0" fontId="10" fillId="2" borderId="17" xfId="0" applyFont="1" applyFill="1" applyBorder="1" applyAlignment="1">
      <alignment vertical="center"/>
    </xf>
    <xf numFmtId="0" fontId="10" fillId="2" borderId="18" xfId="0" applyFont="1" applyFill="1" applyBorder="1" applyAlignment="1">
      <alignment vertical="center"/>
    </xf>
    <xf numFmtId="0" fontId="9" fillId="2" borderId="19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/>
    </xf>
    <xf numFmtId="0" fontId="10" fillId="2" borderId="21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4" fillId="4" borderId="15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0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5" fillId="6" borderId="6" xfId="0" applyNumberFormat="1" applyFont="1" applyFill="1" applyBorder="1" applyAlignment="1">
      <alignment vertical="center"/>
    </xf>
    <xf numFmtId="9" fontId="5" fillId="6" borderId="6" xfId="3" applyFont="1" applyFill="1" applyBorder="1" applyAlignment="1">
      <alignment vertical="center"/>
    </xf>
    <xf numFmtId="1" fontId="5" fillId="6" borderId="6" xfId="0" applyNumberFormat="1" applyFont="1" applyFill="1" applyBorder="1" applyAlignment="1">
      <alignment vertical="center"/>
    </xf>
    <xf numFmtId="189" fontId="5" fillId="6" borderId="5" xfId="1" applyNumberFormat="1" applyFont="1" applyFill="1" applyBorder="1" applyAlignment="1">
      <alignment vertical="center"/>
    </xf>
    <xf numFmtId="196" fontId="5" fillId="6" borderId="5" xfId="2" applyNumberFormat="1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5" fillId="6" borderId="12" xfId="0" applyFont="1" applyFill="1" applyBorder="1" applyAlignment="1">
      <alignment vertical="center"/>
    </xf>
    <xf numFmtId="1" fontId="5" fillId="6" borderId="5" xfId="0" applyNumberFormat="1" applyFont="1" applyFill="1" applyBorder="1" applyAlignment="1">
      <alignment vertical="center"/>
    </xf>
    <xf numFmtId="0" fontId="5" fillId="6" borderId="13" xfId="0" applyFont="1" applyFill="1" applyBorder="1" applyAlignment="1">
      <alignment vertical="center"/>
    </xf>
    <xf numFmtId="0" fontId="5" fillId="6" borderId="14" xfId="0" applyFont="1" applyFill="1" applyBorder="1" applyAlignment="1">
      <alignment vertical="center"/>
    </xf>
  </cellXfs>
  <cellStyles count="4">
    <cellStyle name="Millares" xfId="1" builtinId="3"/>
    <cellStyle name="Millares [0]" xfId="2" builtinId="6"/>
    <cellStyle name="Normal" xfId="0" builtinId="0"/>
    <cellStyle name="Porcentaje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workbookViewId="0">
      <selection activeCell="A3" sqref="A3"/>
    </sheetView>
  </sheetViews>
  <sheetFormatPr baseColWidth="10" defaultRowHeight="12.75" x14ac:dyDescent="0.2"/>
  <cols>
    <col min="1" max="1" width="14" customWidth="1"/>
    <col min="2" max="2" width="15.7109375" customWidth="1"/>
    <col min="3" max="3" width="24" customWidth="1"/>
    <col min="4" max="4" width="24.42578125" customWidth="1"/>
    <col min="5" max="5" width="14" customWidth="1"/>
    <col min="6" max="6" width="11.28515625" customWidth="1"/>
    <col min="7" max="7" width="14.28515625" customWidth="1"/>
  </cols>
  <sheetData>
    <row r="1" spans="1:7" ht="27.75" x14ac:dyDescent="0.2">
      <c r="A1" s="17" t="s">
        <v>0</v>
      </c>
      <c r="B1" s="18"/>
      <c r="C1" s="18"/>
      <c r="D1" s="18"/>
      <c r="E1" s="19"/>
      <c r="F1" s="3"/>
      <c r="G1" s="3"/>
    </row>
    <row r="2" spans="1:7" ht="28.5" thickBot="1" x14ac:dyDescent="0.25">
      <c r="A2" s="20" t="s">
        <v>1</v>
      </c>
      <c r="B2" s="21"/>
      <c r="C2" s="21"/>
      <c r="D2" s="21"/>
      <c r="E2" s="22"/>
      <c r="F2" s="3"/>
      <c r="G2" s="3"/>
    </row>
    <row r="3" spans="1:7" ht="28.5" thickBot="1" x14ac:dyDescent="0.45">
      <c r="A3" s="7"/>
      <c r="B3" s="7"/>
      <c r="C3" s="7"/>
      <c r="D3" s="7"/>
      <c r="E3" s="7"/>
      <c r="F3" s="2"/>
      <c r="G3" s="2"/>
    </row>
    <row r="4" spans="1:7" ht="28.5" thickBot="1" x14ac:dyDescent="0.45">
      <c r="A4" s="23" t="s">
        <v>2</v>
      </c>
      <c r="B4" s="24"/>
      <c r="C4" s="25" t="s">
        <v>3</v>
      </c>
      <c r="D4" s="26"/>
      <c r="E4" s="27"/>
      <c r="F4" s="2"/>
      <c r="G4" s="2"/>
    </row>
    <row r="5" spans="1:7" ht="15.75" customHeight="1" thickBot="1" x14ac:dyDescent="0.45">
      <c r="A5" s="8"/>
      <c r="B5" s="9"/>
      <c r="C5" s="9"/>
      <c r="D5" s="9"/>
      <c r="E5" s="10"/>
      <c r="F5" s="2"/>
      <c r="G5" s="2"/>
    </row>
    <row r="6" spans="1:7" ht="26.25" thickBot="1" x14ac:dyDescent="0.25">
      <c r="A6" s="23" t="s">
        <v>4</v>
      </c>
      <c r="B6" s="24"/>
      <c r="C6" s="25" t="s">
        <v>5</v>
      </c>
      <c r="D6" s="26"/>
      <c r="E6" s="28"/>
      <c r="F6" s="1"/>
      <c r="G6" s="1"/>
    </row>
    <row r="7" spans="1:7" ht="15.75" thickBot="1" x14ac:dyDescent="0.25">
      <c r="A7" s="11"/>
      <c r="B7" s="7"/>
      <c r="C7" s="7"/>
      <c r="D7" s="7"/>
      <c r="E7" s="7"/>
      <c r="F7" s="1"/>
      <c r="G7" s="1"/>
    </row>
    <row r="8" spans="1:7" ht="30.75" customHeight="1" thickBot="1" x14ac:dyDescent="0.25">
      <c r="A8" s="29" t="s">
        <v>6</v>
      </c>
      <c r="B8" s="30"/>
      <c r="C8" s="30"/>
      <c r="D8" s="31" t="s">
        <v>7</v>
      </c>
      <c r="E8" s="31" t="s">
        <v>8</v>
      </c>
      <c r="F8" s="1"/>
      <c r="G8" s="1"/>
    </row>
    <row r="9" spans="1:7" ht="15" x14ac:dyDescent="0.2">
      <c r="A9" s="12"/>
      <c r="B9" s="13"/>
      <c r="C9" s="13"/>
      <c r="D9" s="14"/>
      <c r="E9" s="15"/>
      <c r="F9" s="1"/>
      <c r="G9" s="1"/>
    </row>
    <row r="10" spans="1:7" ht="15.75" x14ac:dyDescent="0.2">
      <c r="A10" s="32" t="s">
        <v>9</v>
      </c>
      <c r="B10" s="33"/>
      <c r="C10" s="33"/>
      <c r="D10" s="34">
        <v>3.6</v>
      </c>
      <c r="E10" s="35" t="s">
        <v>10</v>
      </c>
      <c r="F10" s="1"/>
      <c r="G10" s="1"/>
    </row>
    <row r="11" spans="1:7" ht="15.75" x14ac:dyDescent="0.2">
      <c r="A11" s="36" t="s">
        <v>11</v>
      </c>
      <c r="B11" s="37"/>
      <c r="C11" s="37"/>
      <c r="D11" s="38">
        <v>4.5</v>
      </c>
      <c r="E11" s="35" t="s">
        <v>10</v>
      </c>
      <c r="F11" s="1"/>
      <c r="G11" s="1"/>
    </row>
    <row r="12" spans="1:7" ht="15.75" x14ac:dyDescent="0.2">
      <c r="A12" s="32" t="s">
        <v>12</v>
      </c>
      <c r="B12" s="33"/>
      <c r="C12" s="33"/>
      <c r="D12" s="39">
        <v>2700</v>
      </c>
      <c r="E12" s="35" t="s">
        <v>13</v>
      </c>
      <c r="F12" s="1"/>
      <c r="G12" s="1"/>
    </row>
    <row r="13" spans="1:7" ht="15.75" x14ac:dyDescent="0.2">
      <c r="A13" s="36" t="s">
        <v>14</v>
      </c>
      <c r="B13" s="37"/>
      <c r="C13" s="37"/>
      <c r="D13" s="38">
        <v>350</v>
      </c>
      <c r="E13" s="35" t="s">
        <v>13</v>
      </c>
      <c r="F13" s="1"/>
      <c r="G13" s="1"/>
    </row>
    <row r="14" spans="1:7" ht="15.75" x14ac:dyDescent="0.2">
      <c r="A14" s="32" t="s">
        <v>15</v>
      </c>
      <c r="B14" s="33"/>
      <c r="C14" s="33"/>
      <c r="D14" s="40">
        <v>4</v>
      </c>
      <c r="E14" s="35" t="s">
        <v>16</v>
      </c>
      <c r="F14" s="1"/>
      <c r="G14" s="1"/>
    </row>
    <row r="15" spans="1:7" ht="15" x14ac:dyDescent="0.2">
      <c r="A15" s="11"/>
      <c r="B15" s="7"/>
      <c r="C15" s="7"/>
      <c r="D15" s="7"/>
      <c r="E15" s="7"/>
      <c r="F15" s="1"/>
      <c r="G15" s="1"/>
    </row>
    <row r="16" spans="1:7" ht="15" x14ac:dyDescent="0.2">
      <c r="A16" s="11"/>
      <c r="B16" s="11"/>
      <c r="C16" s="11"/>
      <c r="D16" s="11"/>
      <c r="E16" s="16"/>
      <c r="F16" s="1"/>
      <c r="G16" s="1"/>
    </row>
    <row r="17" spans="1:7" ht="33.75" customHeight="1" x14ac:dyDescent="0.2">
      <c r="A17" s="11"/>
      <c r="B17" s="41" t="s">
        <v>17</v>
      </c>
      <c r="C17" s="42"/>
      <c r="D17" s="42"/>
      <c r="E17" s="43">
        <f>SUM(D11-D10)</f>
        <v>0.89999999999999991</v>
      </c>
      <c r="F17" s="1"/>
      <c r="G17" s="1"/>
    </row>
    <row r="18" spans="1:7" ht="33.75" customHeight="1" x14ac:dyDescent="0.2">
      <c r="A18" s="11"/>
      <c r="B18" s="41" t="s">
        <v>18</v>
      </c>
      <c r="C18" s="42"/>
      <c r="D18" s="42"/>
      <c r="E18" s="44">
        <f>SUM((D11-D10)/D11)</f>
        <v>0.19999999999999998</v>
      </c>
      <c r="F18" s="1"/>
      <c r="G18" s="1"/>
    </row>
    <row r="19" spans="1:7" ht="33.75" customHeight="1" x14ac:dyDescent="0.2">
      <c r="A19" s="7"/>
      <c r="B19" s="41" t="s">
        <v>19</v>
      </c>
      <c r="C19" s="42"/>
      <c r="D19" s="42"/>
      <c r="E19" s="44">
        <f>SUM(D11-D10)/D11</f>
        <v>0.19999999999999998</v>
      </c>
      <c r="F19" s="1"/>
      <c r="G19" s="1"/>
    </row>
    <row r="20" spans="1:7" ht="33.75" customHeight="1" x14ac:dyDescent="0.2">
      <c r="A20" s="7"/>
      <c r="B20" s="41" t="s">
        <v>20</v>
      </c>
      <c r="C20" s="42"/>
      <c r="D20" s="42"/>
      <c r="E20" s="44">
        <f>SUM(D11-D10)/D10</f>
        <v>0.24999999999999997</v>
      </c>
      <c r="F20" s="1"/>
      <c r="G20" s="1"/>
    </row>
    <row r="21" spans="1:7" ht="33.75" customHeight="1" x14ac:dyDescent="0.2">
      <c r="A21" s="7"/>
      <c r="B21" s="41" t="s">
        <v>21</v>
      </c>
      <c r="C21" s="42"/>
      <c r="D21" s="42"/>
      <c r="E21" s="45">
        <f>SUM(D12*E17)</f>
        <v>2429.9999999999995</v>
      </c>
      <c r="F21" s="1"/>
      <c r="G21" s="1"/>
    </row>
    <row r="22" spans="1:7" ht="33.75" customHeight="1" x14ac:dyDescent="0.2">
      <c r="A22" s="7"/>
      <c r="B22" s="41" t="s">
        <v>22</v>
      </c>
      <c r="C22" s="42"/>
      <c r="D22" s="42"/>
      <c r="E22" s="43">
        <f>SUM(E21/D14)</f>
        <v>607.49999999999989</v>
      </c>
      <c r="F22" s="1"/>
      <c r="G22" s="1"/>
    </row>
    <row r="23" spans="1:7" ht="33.75" customHeight="1" x14ac:dyDescent="0.2">
      <c r="A23" s="7"/>
      <c r="B23" s="41" t="s">
        <v>23</v>
      </c>
      <c r="C23" s="42"/>
      <c r="D23" s="42"/>
      <c r="E23" s="43">
        <f>+(D11*D12)/D14</f>
        <v>3037.5</v>
      </c>
      <c r="F23" s="1"/>
      <c r="G23" s="1"/>
    </row>
    <row r="24" spans="1:7" ht="33.75" customHeight="1" x14ac:dyDescent="0.2">
      <c r="A24" s="7"/>
      <c r="B24" s="41" t="s">
        <v>24</v>
      </c>
      <c r="C24" s="42"/>
      <c r="D24" s="42"/>
      <c r="E24" s="46">
        <f>SUM(D12/D13)</f>
        <v>7.7142857142857144</v>
      </c>
      <c r="F24" s="1"/>
      <c r="G24" s="1"/>
    </row>
    <row r="25" spans="1:7" ht="33.75" customHeight="1" x14ac:dyDescent="0.2">
      <c r="A25" s="7"/>
      <c r="B25" s="41" t="s">
        <v>25</v>
      </c>
      <c r="C25" s="42"/>
      <c r="D25" s="42"/>
      <c r="E25" s="47">
        <f>SUM(((D11-D10)/D10)*E24)</f>
        <v>1.9285714285714284</v>
      </c>
      <c r="F25" s="1"/>
    </row>
    <row r="26" spans="1:7" ht="33.75" customHeight="1" x14ac:dyDescent="0.2">
      <c r="A26" s="7"/>
      <c r="B26" s="41" t="s">
        <v>26</v>
      </c>
      <c r="C26" s="42"/>
      <c r="D26" s="42"/>
      <c r="E26" s="43">
        <f>SUM(1/1000)*((E21*E24)/D14)</f>
        <v>4.6864285714285705</v>
      </c>
      <c r="F26" s="1"/>
      <c r="G26" s="1"/>
    </row>
    <row r="27" spans="1:7" ht="33.75" customHeight="1" x14ac:dyDescent="0.2">
      <c r="A27" s="7"/>
      <c r="B27" s="48" t="s">
        <v>27</v>
      </c>
      <c r="C27" s="49"/>
      <c r="D27" s="49"/>
      <c r="E27" s="50">
        <f>SUM(D13*D10)</f>
        <v>1260</v>
      </c>
      <c r="F27" s="1"/>
      <c r="G27" s="5"/>
    </row>
    <row r="28" spans="1:7" ht="33.75" customHeight="1" x14ac:dyDescent="0.2">
      <c r="A28" s="7"/>
      <c r="B28" s="41" t="s">
        <v>28</v>
      </c>
      <c r="C28" s="42"/>
      <c r="D28" s="42"/>
      <c r="E28" s="43">
        <f>SUM(E21/D13)*100</f>
        <v>694.28571428571411</v>
      </c>
      <c r="F28" s="1"/>
      <c r="G28" s="1"/>
    </row>
    <row r="29" spans="1:7" ht="33.75" customHeight="1" x14ac:dyDescent="0.2">
      <c r="A29" s="7"/>
      <c r="B29" s="51" t="s">
        <v>29</v>
      </c>
      <c r="C29" s="52"/>
      <c r="D29" s="52"/>
      <c r="E29" s="43">
        <f>SUM(D12*D11)/E27</f>
        <v>9.6428571428571423</v>
      </c>
      <c r="F29" s="1"/>
      <c r="G29" s="1"/>
    </row>
    <row r="30" spans="1:7" ht="33.75" customHeight="1" x14ac:dyDescent="0.2">
      <c r="A30" s="7"/>
      <c r="B30" s="41" t="s">
        <v>30</v>
      </c>
      <c r="C30" s="42"/>
      <c r="D30" s="42"/>
      <c r="E30" s="43">
        <f>SUM((E17*E24)/D10)*100</f>
        <v>192.85714285714283</v>
      </c>
      <c r="F30" s="1"/>
      <c r="G30" s="6"/>
    </row>
    <row r="31" spans="1:7" ht="33.75" customHeight="1" x14ac:dyDescent="0.2">
      <c r="A31" s="7"/>
      <c r="B31" s="7"/>
      <c r="C31" s="7"/>
      <c r="D31" s="7"/>
      <c r="E31" s="7"/>
      <c r="F31" s="1"/>
      <c r="G31" s="1"/>
    </row>
    <row r="32" spans="1:7" ht="33.75" customHeight="1" x14ac:dyDescent="0.2">
      <c r="F32" s="1"/>
      <c r="G32" s="1"/>
    </row>
    <row r="33" spans="1:7" ht="15" x14ac:dyDescent="0.2">
      <c r="A33" s="1"/>
      <c r="B33" s="3"/>
      <c r="C33" s="3"/>
      <c r="D33" s="3"/>
      <c r="E33" s="4"/>
      <c r="F33" s="1"/>
      <c r="G33" s="1"/>
    </row>
  </sheetData>
  <pageMargins left="0.15" right="0.5" top="0.4" bottom="0.12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2021-09-15T11:09:21Z</cp:lastPrinted>
  <dcterms:created xsi:type="dcterms:W3CDTF">2000-12-12T07:51:06Z</dcterms:created>
  <dcterms:modified xsi:type="dcterms:W3CDTF">2021-09-15T11:09:37Z</dcterms:modified>
</cp:coreProperties>
</file>