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10722C5-FDDD-401E-BD5D-2CC00566E29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Hoja1!$A$1:$E$54</definedName>
  </definedNames>
  <calcPr calcId="0" iterate="1" iterateCount="1"/>
</workbook>
</file>

<file path=xl/calcChain.xml><?xml version="1.0" encoding="utf-8"?>
<calcChain xmlns="http://schemas.openxmlformats.org/spreadsheetml/2006/main">
  <c r="E23" i="1" l="1"/>
  <c r="E25" i="1"/>
  <c r="D34" i="1"/>
  <c r="C40" i="1" s="1"/>
  <c r="C43" i="1" s="1"/>
  <c r="D37" i="1"/>
  <c r="D46" i="1"/>
  <c r="C49" i="1" l="1"/>
  <c r="C52" i="1" s="1"/>
</calcChain>
</file>

<file path=xl/sharedStrings.xml><?xml version="1.0" encoding="utf-8"?>
<sst xmlns="http://schemas.openxmlformats.org/spreadsheetml/2006/main" count="43" uniqueCount="37">
  <si>
    <t>COMO CONOCER LA PARTE PROPORCIONAL QUE DEBE APORTAR UN PROVEEDOR ,</t>
  </si>
  <si>
    <t xml:space="preserve">DEL TOTAL DE TODOS LOS PROVEDORES , SEGÚN SU FACTURACION , PARA LAS </t>
  </si>
  <si>
    <t>APERTURAS O PARA UN ANIVERSARIO</t>
  </si>
  <si>
    <t>( Valor de la mercancía por</t>
  </si>
  <si>
    <t>Indice proporcional de</t>
  </si>
  <si>
    <t>aportación ( aperturas ) =</t>
  </si>
  <si>
    <t xml:space="preserve">                                                Ventas del proveedor</t>
  </si>
  <si>
    <t>( Gasto del aniversario del cliente</t>
  </si>
  <si>
    <t>aportación ( aniversario ) =</t>
  </si>
  <si>
    <t>INDICE PROPORCIONAL PARA APORTAR PARA LAS APERTURAS O ANIVERSARIO</t>
  </si>
  <si>
    <t>VENTAS DEL CLIENTE ( U.M. ) :</t>
  </si>
  <si>
    <t>NUMERO DE TIENDAS :</t>
  </si>
  <si>
    <t>VENTAS/CLIENTE x Nº DE TIENDAS ( U.M. ) :</t>
  </si>
  <si>
    <t>VENTAS DEL PROVEEDOR ( U.M. ):</t>
  </si>
  <si>
    <t>VENTAS/PROVEEDOR x Nº DE TIENDAS ( U.M. ) :</t>
  </si>
  <si>
    <t>VALOR DE LA MERCANCIA POR CADA APERTURA ( U.M. ):</t>
  </si>
  <si>
    <t>Nº DE APERTURAS AÑO :</t>
  </si>
  <si>
    <t>GASTOS ANIVERSARIO DEL CLIENTE POR TIENDA ( U.M. ) :</t>
  </si>
  <si>
    <t>VENTAS PROVEEDOR x Nº DE TIENDAS</t>
  </si>
  <si>
    <t>CAP =</t>
  </si>
  <si>
    <t>----------------------------------------------------------------</t>
  </si>
  <si>
    <t>VENTAS DEL CLIENTE x Nº DE TIENDAS</t>
  </si>
  <si>
    <t xml:space="preserve"> COEFICIENTE DE APORTACION ( CAP ) =</t>
  </si>
  <si>
    <t>PARA VALOR APERTURA ( U.M ) :</t>
  </si>
  <si>
    <t xml:space="preserve">     INDICE PROPORCIONAL</t>
  </si>
  <si>
    <t xml:space="preserve">             DE APORTACION  =</t>
  </si>
  <si>
    <t xml:space="preserve">(de la facturación </t>
  </si>
  <si>
    <t xml:space="preserve">  total del año ).</t>
  </si>
  <si>
    <t xml:space="preserve">      APORTACION TOTAL =</t>
  </si>
  <si>
    <t>U.M.</t>
  </si>
  <si>
    <t>PARA VALOR ANIVERSARIO ( U.M ) :</t>
  </si>
  <si>
    <t xml:space="preserve">      APORTACION TOTAL :</t>
  </si>
  <si>
    <t>------------------------------------------------------------------------------------------------------------</t>
  </si>
  <si>
    <t xml:space="preserve">  cada apertura x Coeficiente Aportación CAP )  x   Nº de aperturas año</t>
  </si>
  <si>
    <t>---------------------------------------------------------------------------------------------</t>
  </si>
  <si>
    <t xml:space="preserve">  por tienda x Coeficiente Aportación CAP )  x   Nº de tiendas</t>
  </si>
  <si>
    <t xml:space="preserve">                                           Ventas del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</si>
</sst>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_ * #,##0.00_ ;_ * \-#,##0.00_ ;_ * &quot;-&quot;??_ ;_ @_ "/>
    <numFmt numFmtId="182" formatCode="_ * #,##0_ ;_ * \-#,##0_ ;_ * &quot;-&quot;??_ ;_ @_ "/>
    <numFmt numFmtId="183" formatCode="0.0000%"/>
    <numFmt numFmtId="184" formatCode="0.000%"/>
  </numFmts>
  <fonts count="14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7"/>
      <name val="Arial"/>
      <family val="2"/>
    </font>
    <font>
      <b/>
      <sz val="12"/>
      <color indexed="63"/>
      <name val="Arial"/>
      <family val="2"/>
    </font>
    <font>
      <b/>
      <sz val="16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4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183" fontId="4" fillId="0" borderId="0" xfId="2" applyNumberFormat="1" applyFont="1" applyBorder="1"/>
    <xf numFmtId="0" fontId="4" fillId="0" borderId="0" xfId="0" applyFont="1" applyBorder="1" applyAlignment="1">
      <alignment horizontal="right"/>
    </xf>
    <xf numFmtId="0" fontId="0" fillId="0" borderId="0" xfId="0" applyBorder="1"/>
    <xf numFmtId="182" fontId="4" fillId="0" borderId="0" xfId="1" applyNumberFormat="1" applyFont="1" applyBorder="1"/>
    <xf numFmtId="184" fontId="3" fillId="0" borderId="0" xfId="2" applyNumberFormat="1" applyFont="1" applyBorder="1"/>
    <xf numFmtId="182" fontId="3" fillId="0" borderId="0" xfId="1" applyNumberFormat="1" applyFont="1" applyBorder="1"/>
    <xf numFmtId="0" fontId="4" fillId="0" borderId="0" xfId="0" applyFont="1" applyBorder="1" applyAlignment="1">
      <alignment horizontal="left" vertical="center"/>
    </xf>
    <xf numFmtId="182" fontId="6" fillId="0" borderId="0" xfId="1" applyNumberFormat="1" applyFont="1" applyBorder="1"/>
    <xf numFmtId="181" fontId="10" fillId="0" borderId="0" xfId="1" applyNumberFormat="1" applyFont="1" applyBorder="1" applyAlignment="1"/>
    <xf numFmtId="182" fontId="10" fillId="0" borderId="0" xfId="1" applyNumberFormat="1" applyFont="1" applyBorder="1" applyAlignme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3" fontId="5" fillId="0" borderId="0" xfId="2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81" fontId="8" fillId="0" borderId="0" xfId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2" fillId="4" borderId="24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27" xfId="0" applyFont="1" applyFill="1" applyBorder="1" applyAlignment="1">
      <alignment vertical="center"/>
    </xf>
    <xf numFmtId="0" fontId="13" fillId="4" borderId="26" xfId="0" applyFont="1" applyFill="1" applyBorder="1" applyAlignment="1">
      <alignment vertical="center"/>
    </xf>
    <xf numFmtId="0" fontId="12" fillId="4" borderId="0" xfId="0" quotePrefix="1" applyFont="1" applyFill="1" applyBorder="1" applyAlignment="1">
      <alignment vertical="center"/>
    </xf>
    <xf numFmtId="0" fontId="11" fillId="4" borderId="28" xfId="0" applyFont="1" applyFill="1" applyBorder="1" applyAlignment="1">
      <alignment vertical="center"/>
    </xf>
    <xf numFmtId="0" fontId="12" fillId="4" borderId="29" xfId="0" applyFont="1" applyFill="1" applyBorder="1" applyAlignment="1">
      <alignment vertical="center"/>
    </xf>
    <xf numFmtId="0" fontId="12" fillId="4" borderId="30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2" fillId="5" borderId="23" xfId="0" applyFont="1" applyFill="1" applyBorder="1" applyAlignment="1">
      <alignment vertical="center"/>
    </xf>
    <xf numFmtId="0" fontId="12" fillId="5" borderId="24" xfId="0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0" xfId="0" quotePrefix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27" xfId="0" applyFont="1" applyFill="1" applyBorder="1" applyAlignment="1">
      <alignment vertical="center"/>
    </xf>
    <xf numFmtId="0" fontId="12" fillId="5" borderId="28" xfId="0" applyFont="1" applyFill="1" applyBorder="1" applyAlignment="1">
      <alignment vertical="center"/>
    </xf>
    <xf numFmtId="0" fontId="12" fillId="5" borderId="29" xfId="0" applyFont="1" applyFill="1" applyBorder="1" applyAlignment="1">
      <alignment vertical="center"/>
    </xf>
    <xf numFmtId="0" fontId="12" fillId="5" borderId="30" xfId="0" applyFont="1" applyFill="1" applyBorder="1" applyAlignment="1">
      <alignment vertical="center"/>
    </xf>
    <xf numFmtId="0" fontId="3" fillId="6" borderId="12" xfId="0" applyFont="1" applyFill="1" applyBorder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183" fontId="3" fillId="6" borderId="13" xfId="2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2" fontId="7" fillId="5" borderId="5" xfId="0" applyNumberFormat="1" applyFont="1" applyFill="1" applyBorder="1" applyAlignment="1">
      <alignment horizontal="left" vertical="center"/>
    </xf>
    <xf numFmtId="0" fontId="0" fillId="6" borderId="9" xfId="0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183" fontId="3" fillId="6" borderId="0" xfId="2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0" fillId="6" borderId="8" xfId="0" applyFill="1" applyBorder="1" applyAlignment="1">
      <alignment vertical="center"/>
    </xf>
    <xf numFmtId="0" fontId="5" fillId="6" borderId="8" xfId="0" applyFont="1" applyFill="1" applyBorder="1" applyAlignment="1">
      <alignment horizontal="left" vertical="center"/>
    </xf>
    <xf numFmtId="2" fontId="3" fillId="6" borderId="0" xfId="1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183" fontId="3" fillId="6" borderId="3" xfId="2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2" fontId="7" fillId="5" borderId="13" xfId="0" applyNumberFormat="1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181" fontId="8" fillId="4" borderId="19" xfId="1" applyFont="1" applyFill="1" applyBorder="1" applyAlignment="1"/>
    <xf numFmtId="182" fontId="8" fillId="4" borderId="20" xfId="1" applyNumberFormat="1" applyFont="1" applyFill="1" applyBorder="1" applyAlignment="1"/>
    <xf numFmtId="181" fontId="4" fillId="5" borderId="21" xfId="1" applyFont="1" applyFill="1" applyBorder="1" applyAlignment="1"/>
    <xf numFmtId="181" fontId="8" fillId="4" borderId="20" xfId="1" applyFont="1" applyFill="1" applyBorder="1" applyAlignment="1"/>
    <xf numFmtId="182" fontId="8" fillId="4" borderId="21" xfId="1" applyNumberFormat="1" applyFont="1" applyFill="1" applyBorder="1" applyAlignment="1"/>
    <xf numFmtId="181" fontId="8" fillId="4" borderId="22" xfId="1" applyFont="1" applyFill="1" applyBorder="1" applyAlignme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F22" sqref="F22"/>
    </sheetView>
  </sheetViews>
  <sheetFormatPr baseColWidth="10" defaultRowHeight="12.75" x14ac:dyDescent="0.2"/>
  <cols>
    <col min="1" max="2" width="18.42578125" customWidth="1"/>
    <col min="3" max="4" width="24.42578125" customWidth="1"/>
    <col min="5" max="5" width="39.7109375" customWidth="1"/>
    <col min="6" max="6" width="27.5703125" customWidth="1"/>
    <col min="7" max="7" width="15" customWidth="1"/>
    <col min="8" max="8" width="13.5703125" customWidth="1"/>
  </cols>
  <sheetData>
    <row r="1" spans="1:8" ht="24" customHeight="1" x14ac:dyDescent="0.2">
      <c r="A1" s="30" t="s">
        <v>0</v>
      </c>
      <c r="B1" s="31"/>
      <c r="C1" s="31"/>
      <c r="D1" s="31"/>
      <c r="E1" s="32"/>
      <c r="F1" s="2"/>
      <c r="G1" s="2"/>
      <c r="H1" s="6"/>
    </row>
    <row r="2" spans="1:8" ht="24" customHeight="1" x14ac:dyDescent="0.2">
      <c r="A2" s="33" t="s">
        <v>1</v>
      </c>
      <c r="B2" s="34"/>
      <c r="C2" s="34"/>
      <c r="D2" s="34"/>
      <c r="E2" s="35"/>
      <c r="F2" s="2"/>
      <c r="G2" s="2"/>
      <c r="H2" s="6"/>
    </row>
    <row r="3" spans="1:8" ht="24" customHeight="1" thickBot="1" x14ac:dyDescent="0.25">
      <c r="A3" s="36" t="s">
        <v>2</v>
      </c>
      <c r="B3" s="37"/>
      <c r="C3" s="37"/>
      <c r="D3" s="37"/>
      <c r="E3" s="38"/>
      <c r="F3" s="2"/>
      <c r="G3" s="2"/>
      <c r="H3" s="6"/>
    </row>
    <row r="4" spans="1:8" ht="15.75" customHeight="1" x14ac:dyDescent="0.2">
      <c r="A4" s="19"/>
      <c r="B4" s="18"/>
      <c r="C4" s="18"/>
      <c r="D4" s="18"/>
      <c r="E4" s="18"/>
      <c r="F4" s="2"/>
      <c r="G4" s="2"/>
      <c r="H4" s="6"/>
    </row>
    <row r="5" spans="1:8" ht="15.75" customHeight="1" x14ac:dyDescent="0.2">
      <c r="A5" s="39"/>
      <c r="B5" s="40"/>
      <c r="C5" s="40"/>
      <c r="D5" s="40"/>
      <c r="E5" s="41"/>
      <c r="F5" s="2"/>
      <c r="G5" s="2"/>
      <c r="H5" s="6"/>
    </row>
    <row r="6" spans="1:8" ht="15.75" customHeight="1" x14ac:dyDescent="0.2">
      <c r="A6" s="42"/>
      <c r="B6" s="43"/>
      <c r="C6" s="43" t="s">
        <v>3</v>
      </c>
      <c r="D6" s="43"/>
      <c r="E6" s="44"/>
      <c r="F6" s="2"/>
      <c r="G6" s="2"/>
      <c r="H6" s="6"/>
    </row>
    <row r="7" spans="1:8" ht="15.75" customHeight="1" x14ac:dyDescent="0.2">
      <c r="A7" s="45" t="s">
        <v>4</v>
      </c>
      <c r="B7" s="43"/>
      <c r="C7" s="43" t="s">
        <v>33</v>
      </c>
      <c r="D7" s="43"/>
      <c r="E7" s="44"/>
      <c r="F7" s="2"/>
      <c r="G7" s="2"/>
      <c r="H7" s="6"/>
    </row>
    <row r="8" spans="1:8" ht="15.75" customHeight="1" x14ac:dyDescent="0.2">
      <c r="A8" s="45" t="s">
        <v>5</v>
      </c>
      <c r="B8" s="43"/>
      <c r="C8" s="46" t="s">
        <v>32</v>
      </c>
      <c r="D8" s="43"/>
      <c r="E8" s="44"/>
      <c r="F8" s="2"/>
      <c r="G8" s="2"/>
      <c r="H8" s="6"/>
    </row>
    <row r="9" spans="1:8" ht="15.75" customHeight="1" x14ac:dyDescent="0.2">
      <c r="A9" s="42"/>
      <c r="B9" s="43"/>
      <c r="C9" s="43" t="s">
        <v>6</v>
      </c>
      <c r="D9" s="43"/>
      <c r="E9" s="44"/>
      <c r="F9" s="2"/>
      <c r="G9" s="2"/>
      <c r="H9" s="6"/>
    </row>
    <row r="10" spans="1:8" ht="15.75" customHeight="1" x14ac:dyDescent="0.2">
      <c r="A10" s="47"/>
      <c r="B10" s="48"/>
      <c r="C10" s="48"/>
      <c r="D10" s="48"/>
      <c r="E10" s="49"/>
      <c r="F10" s="2"/>
      <c r="G10" s="2"/>
      <c r="H10" s="6"/>
    </row>
    <row r="11" spans="1:8" ht="15.75" customHeight="1" x14ac:dyDescent="0.2">
      <c r="A11" s="19"/>
      <c r="B11" s="18"/>
      <c r="C11" s="18"/>
      <c r="D11" s="18"/>
      <c r="E11" s="18"/>
      <c r="F11" s="2"/>
      <c r="G11" s="2"/>
      <c r="H11" s="6"/>
    </row>
    <row r="12" spans="1:8" ht="15.75" customHeight="1" x14ac:dyDescent="0.2">
      <c r="A12" s="39"/>
      <c r="B12" s="40"/>
      <c r="C12" s="40"/>
      <c r="D12" s="40"/>
      <c r="E12" s="41"/>
      <c r="F12" s="2"/>
      <c r="G12" s="2"/>
      <c r="H12" s="6"/>
    </row>
    <row r="13" spans="1:8" ht="15.75" customHeight="1" x14ac:dyDescent="0.2">
      <c r="A13" s="42"/>
      <c r="B13" s="43"/>
      <c r="C13" s="43" t="s">
        <v>7</v>
      </c>
      <c r="D13" s="43"/>
      <c r="E13" s="44"/>
      <c r="F13" s="2"/>
      <c r="G13" s="2"/>
      <c r="H13" s="6"/>
    </row>
    <row r="14" spans="1:8" ht="15.75" customHeight="1" x14ac:dyDescent="0.2">
      <c r="A14" s="45" t="s">
        <v>4</v>
      </c>
      <c r="B14" s="43"/>
      <c r="C14" s="43" t="s">
        <v>35</v>
      </c>
      <c r="D14" s="43"/>
      <c r="E14" s="44"/>
      <c r="F14" s="2"/>
      <c r="G14" s="2"/>
      <c r="H14" s="6"/>
    </row>
    <row r="15" spans="1:8" ht="15.75" customHeight="1" x14ac:dyDescent="0.2">
      <c r="A15" s="45" t="s">
        <v>8</v>
      </c>
      <c r="B15" s="43"/>
      <c r="C15" s="46" t="s">
        <v>34</v>
      </c>
      <c r="D15" s="43"/>
      <c r="E15" s="44"/>
      <c r="F15" s="2"/>
      <c r="G15" s="2"/>
      <c r="H15" s="6"/>
    </row>
    <row r="16" spans="1:8" ht="15.75" customHeight="1" x14ac:dyDescent="0.2">
      <c r="A16" s="42"/>
      <c r="B16" s="43"/>
      <c r="C16" s="43" t="s">
        <v>36</v>
      </c>
      <c r="D16" s="43"/>
      <c r="E16" s="44"/>
      <c r="F16" s="2"/>
      <c r="G16" s="2"/>
      <c r="H16" s="6"/>
    </row>
    <row r="17" spans="1:8" ht="15.75" customHeight="1" x14ac:dyDescent="0.2">
      <c r="A17" s="47"/>
      <c r="B17" s="48"/>
      <c r="C17" s="48"/>
      <c r="D17" s="48"/>
      <c r="E17" s="49"/>
      <c r="F17" s="2"/>
      <c r="G17" s="2"/>
      <c r="H17" s="6"/>
    </row>
    <row r="18" spans="1:8" ht="15.75" customHeight="1" thickBot="1" x14ac:dyDescent="0.25">
      <c r="A18" s="19"/>
      <c r="B18" s="18"/>
      <c r="C18" s="18"/>
      <c r="D18" s="18"/>
      <c r="E18" s="18"/>
      <c r="F18" s="2"/>
      <c r="G18" s="2"/>
      <c r="H18" s="6"/>
    </row>
    <row r="19" spans="1:8" ht="27.75" customHeight="1" thickBot="1" x14ac:dyDescent="0.25">
      <c r="A19" s="17" t="s">
        <v>9</v>
      </c>
      <c r="B19" s="20"/>
      <c r="C19" s="20"/>
      <c r="D19" s="20"/>
      <c r="E19" s="21"/>
      <c r="F19" s="2"/>
      <c r="G19" s="2"/>
      <c r="H19" s="6"/>
    </row>
    <row r="20" spans="1:8" ht="15.75" thickBot="1" x14ac:dyDescent="0.25">
      <c r="A20" s="22"/>
      <c r="B20" s="22"/>
      <c r="C20" s="22"/>
      <c r="D20" s="22"/>
      <c r="E20" s="22"/>
      <c r="F20" s="1"/>
      <c r="G20" s="1"/>
    </row>
    <row r="21" spans="1:8" ht="15.75" x14ac:dyDescent="0.25">
      <c r="A21" s="50" t="s">
        <v>10</v>
      </c>
      <c r="B21" s="51"/>
      <c r="C21" s="51"/>
      <c r="D21" s="52"/>
      <c r="E21" s="104">
        <v>210354500.22999999</v>
      </c>
      <c r="F21" s="11"/>
      <c r="G21" s="1"/>
    </row>
    <row r="22" spans="1:8" ht="15.75" x14ac:dyDescent="0.25">
      <c r="A22" s="53" t="s">
        <v>11</v>
      </c>
      <c r="B22" s="54"/>
      <c r="C22" s="54"/>
      <c r="D22" s="55"/>
      <c r="E22" s="105">
        <v>80</v>
      </c>
      <c r="F22" s="11"/>
      <c r="G22" s="1"/>
    </row>
    <row r="23" spans="1:8" ht="15.75" x14ac:dyDescent="0.25">
      <c r="A23" s="60" t="s">
        <v>12</v>
      </c>
      <c r="B23" s="61"/>
      <c r="C23" s="61"/>
      <c r="D23" s="62"/>
      <c r="E23" s="106">
        <f>+E21/E22</f>
        <v>2629431.2528749998</v>
      </c>
      <c r="F23" s="11"/>
      <c r="G23" s="1"/>
    </row>
    <row r="24" spans="1:8" ht="15.75" x14ac:dyDescent="0.25">
      <c r="A24" s="53" t="s">
        <v>13</v>
      </c>
      <c r="B24" s="54"/>
      <c r="C24" s="54"/>
      <c r="D24" s="55"/>
      <c r="E24" s="107">
        <v>649526.31999999995</v>
      </c>
      <c r="F24" s="11"/>
      <c r="G24" s="1"/>
    </row>
    <row r="25" spans="1:8" ht="15.75" x14ac:dyDescent="0.25">
      <c r="A25" s="60" t="s">
        <v>14</v>
      </c>
      <c r="B25" s="61"/>
      <c r="C25" s="61"/>
      <c r="D25" s="62"/>
      <c r="E25" s="106">
        <f>+E24/E22</f>
        <v>8119.0789999999997</v>
      </c>
      <c r="F25" s="11"/>
      <c r="G25" s="1"/>
    </row>
    <row r="26" spans="1:8" ht="15.75" x14ac:dyDescent="0.25">
      <c r="A26" s="23" t="s">
        <v>15</v>
      </c>
      <c r="B26" s="54"/>
      <c r="C26" s="54"/>
      <c r="D26" s="55"/>
      <c r="E26" s="107">
        <v>120000</v>
      </c>
      <c r="F26" s="11"/>
      <c r="G26" s="1"/>
    </row>
    <row r="27" spans="1:8" ht="15.75" x14ac:dyDescent="0.25">
      <c r="A27" s="24" t="s">
        <v>16</v>
      </c>
      <c r="B27" s="56"/>
      <c r="C27" s="56"/>
      <c r="D27" s="57"/>
      <c r="E27" s="108">
        <v>5</v>
      </c>
      <c r="F27" s="11"/>
      <c r="G27" s="1"/>
    </row>
    <row r="28" spans="1:8" ht="16.5" thickBot="1" x14ac:dyDescent="0.3">
      <c r="A28" s="26" t="s">
        <v>17</v>
      </c>
      <c r="B28" s="58"/>
      <c r="C28" s="58"/>
      <c r="D28" s="59"/>
      <c r="E28" s="109">
        <v>6000</v>
      </c>
      <c r="F28" s="1"/>
      <c r="G28" s="1"/>
    </row>
    <row r="29" spans="1:8" ht="15.75" x14ac:dyDescent="0.2">
      <c r="A29" s="25"/>
      <c r="B29" s="18"/>
      <c r="C29" s="18"/>
      <c r="D29" s="18"/>
      <c r="E29" s="27"/>
      <c r="F29" s="1"/>
      <c r="G29" s="1"/>
    </row>
    <row r="30" spans="1:8" ht="15.75" x14ac:dyDescent="0.2">
      <c r="A30" s="63"/>
      <c r="B30" s="64" t="s">
        <v>18</v>
      </c>
      <c r="C30" s="64"/>
      <c r="D30" s="65"/>
      <c r="E30" s="27"/>
      <c r="F30" s="1"/>
      <c r="G30" s="1"/>
    </row>
    <row r="31" spans="1:8" ht="15.75" x14ac:dyDescent="0.2">
      <c r="A31" s="66" t="s">
        <v>19</v>
      </c>
      <c r="B31" s="67" t="s">
        <v>20</v>
      </c>
      <c r="C31" s="68"/>
      <c r="D31" s="69"/>
      <c r="E31" s="27"/>
      <c r="F31" s="1"/>
      <c r="G31" s="1"/>
    </row>
    <row r="32" spans="1:8" ht="15.75" x14ac:dyDescent="0.2">
      <c r="A32" s="70"/>
      <c r="B32" s="71" t="s">
        <v>21</v>
      </c>
      <c r="C32" s="71"/>
      <c r="D32" s="72"/>
      <c r="E32" s="27"/>
      <c r="F32" s="1"/>
      <c r="G32" s="1"/>
    </row>
    <row r="33" spans="1:7" ht="16.5" thickBot="1" x14ac:dyDescent="0.3">
      <c r="A33" s="22"/>
      <c r="B33" s="22"/>
      <c r="C33" s="25"/>
      <c r="D33" s="25"/>
      <c r="E33" s="28"/>
      <c r="F33" s="3"/>
      <c r="G33" s="3"/>
    </row>
    <row r="34" spans="1:7" ht="32.25" customHeight="1" thickBot="1" x14ac:dyDescent="0.25">
      <c r="A34" s="73" t="s">
        <v>22</v>
      </c>
      <c r="B34" s="74"/>
      <c r="C34" s="75"/>
      <c r="D34" s="76">
        <f>SUM(E25/E23)*100/100</f>
        <v>3.0877700229365807E-3</v>
      </c>
      <c r="E34" s="29"/>
    </row>
    <row r="35" spans="1:7" ht="15.75" x14ac:dyDescent="0.25">
      <c r="A35" s="29"/>
      <c r="B35" s="29"/>
      <c r="C35" s="22"/>
      <c r="D35" s="22"/>
      <c r="E35" s="25"/>
      <c r="F35" s="5"/>
      <c r="G35" s="4"/>
    </row>
    <row r="36" spans="1:7" ht="16.5" thickBot="1" x14ac:dyDescent="0.3">
      <c r="A36" s="29"/>
      <c r="B36" s="29"/>
      <c r="C36" s="22"/>
      <c r="D36" s="22"/>
      <c r="E36" s="25"/>
      <c r="F36" s="5"/>
      <c r="G36" s="4"/>
    </row>
    <row r="37" spans="1:7" ht="24" thickBot="1" x14ac:dyDescent="0.3">
      <c r="A37" s="77" t="s">
        <v>23</v>
      </c>
      <c r="B37" s="78"/>
      <c r="C37" s="79"/>
      <c r="D37" s="80">
        <f>+E26</f>
        <v>120000</v>
      </c>
      <c r="E37" s="29"/>
      <c r="G37" s="3"/>
    </row>
    <row r="38" spans="1:7" ht="15.75" x14ac:dyDescent="0.25">
      <c r="A38" s="81"/>
      <c r="B38" s="82"/>
      <c r="C38" s="82"/>
      <c r="D38" s="83"/>
      <c r="E38" s="29"/>
      <c r="G38" s="3"/>
    </row>
    <row r="39" spans="1:7" ht="18" x14ac:dyDescent="0.25">
      <c r="A39" s="84" t="s">
        <v>24</v>
      </c>
      <c r="B39" s="85"/>
      <c r="C39" s="85"/>
      <c r="D39" s="86"/>
      <c r="E39" s="29"/>
      <c r="G39" s="7"/>
    </row>
    <row r="40" spans="1:7" ht="20.25" x14ac:dyDescent="0.25">
      <c r="A40" s="84" t="s">
        <v>25</v>
      </c>
      <c r="B40" s="85"/>
      <c r="C40" s="87">
        <f>SUM((E26*D34)*E27)/(E24)</f>
        <v>2.8523278529528234E-3</v>
      </c>
      <c r="D40" s="88" t="s">
        <v>26</v>
      </c>
      <c r="E40" s="29"/>
      <c r="G40" s="7"/>
    </row>
    <row r="41" spans="1:7" ht="20.25" x14ac:dyDescent="0.3">
      <c r="A41" s="84"/>
      <c r="B41" s="85"/>
      <c r="C41" s="87"/>
      <c r="D41" s="88" t="s">
        <v>27</v>
      </c>
      <c r="E41" s="18"/>
      <c r="F41" s="6"/>
      <c r="G41" s="8"/>
    </row>
    <row r="42" spans="1:7" ht="15" x14ac:dyDescent="0.2">
      <c r="A42" s="89"/>
      <c r="B42" s="85"/>
      <c r="C42" s="85"/>
      <c r="D42" s="86"/>
      <c r="E42" s="29"/>
      <c r="G42" s="2"/>
    </row>
    <row r="43" spans="1:7" ht="20.25" x14ac:dyDescent="0.2">
      <c r="A43" s="90" t="s">
        <v>28</v>
      </c>
      <c r="B43" s="85"/>
      <c r="C43" s="91">
        <f>+E24*C40</f>
        <v>1852.6620137619484</v>
      </c>
      <c r="D43" s="88" t="s">
        <v>29</v>
      </c>
      <c r="E43" s="29"/>
      <c r="G43" s="2"/>
    </row>
    <row r="44" spans="1:7" ht="21" thickBot="1" x14ac:dyDescent="0.25">
      <c r="A44" s="92"/>
      <c r="B44" s="93"/>
      <c r="C44" s="94"/>
      <c r="D44" s="95"/>
      <c r="E44" s="29"/>
      <c r="G44" s="2"/>
    </row>
    <row r="45" spans="1:7" ht="21" thickBot="1" x14ac:dyDescent="0.35">
      <c r="A45" s="29"/>
      <c r="B45" s="29"/>
      <c r="C45" s="29"/>
      <c r="D45" s="29"/>
      <c r="E45" s="29"/>
      <c r="G45" s="9"/>
    </row>
    <row r="46" spans="1:7" ht="24" thickBot="1" x14ac:dyDescent="0.35">
      <c r="A46" s="96" t="s">
        <v>30</v>
      </c>
      <c r="B46" s="97"/>
      <c r="C46" s="98"/>
      <c r="D46" s="99">
        <f>+E28</f>
        <v>6000</v>
      </c>
      <c r="E46" s="29"/>
      <c r="G46" s="9"/>
    </row>
    <row r="47" spans="1:7" ht="20.25" x14ac:dyDescent="0.3">
      <c r="A47" s="81"/>
      <c r="B47" s="82"/>
      <c r="C47" s="82"/>
      <c r="D47" s="83"/>
      <c r="E47" s="29"/>
      <c r="G47" s="9"/>
    </row>
    <row r="48" spans="1:7" ht="20.25" x14ac:dyDescent="0.3">
      <c r="A48" s="84" t="s">
        <v>24</v>
      </c>
      <c r="B48" s="85"/>
      <c r="C48" s="100"/>
      <c r="D48" s="101"/>
      <c r="E48" s="29"/>
      <c r="G48" s="9"/>
    </row>
    <row r="49" spans="1:7" ht="20.25" x14ac:dyDescent="0.3">
      <c r="A49" s="84" t="s">
        <v>25</v>
      </c>
      <c r="B49" s="85"/>
      <c r="C49" s="87">
        <f>SUM((E28*D34)*E22)/(E24)</f>
        <v>2.281862282362259E-3</v>
      </c>
      <c r="D49" s="88" t="s">
        <v>26</v>
      </c>
      <c r="E49" s="29"/>
      <c r="G49" s="9"/>
    </row>
    <row r="50" spans="1:7" ht="20.25" x14ac:dyDescent="0.3">
      <c r="A50" s="89"/>
      <c r="B50" s="85"/>
      <c r="C50" s="85"/>
      <c r="D50" s="88" t="s">
        <v>27</v>
      </c>
      <c r="E50" s="29"/>
      <c r="G50" s="9"/>
    </row>
    <row r="51" spans="1:7" ht="20.25" x14ac:dyDescent="0.3">
      <c r="A51" s="89"/>
      <c r="B51" s="85"/>
      <c r="C51" s="85"/>
      <c r="D51" s="86"/>
      <c r="E51" s="29"/>
      <c r="G51" s="9"/>
    </row>
    <row r="52" spans="1:7" ht="20.25" x14ac:dyDescent="0.3">
      <c r="A52" s="90" t="s">
        <v>31</v>
      </c>
      <c r="B52" s="85"/>
      <c r="C52" s="91">
        <f>+E24*C49</f>
        <v>1482.1296110095589</v>
      </c>
      <c r="D52" s="88" t="s">
        <v>29</v>
      </c>
      <c r="E52" s="29"/>
      <c r="G52" s="9"/>
    </row>
    <row r="53" spans="1:7" ht="14.25" customHeight="1" thickBot="1" x14ac:dyDescent="0.35">
      <c r="A53" s="102"/>
      <c r="B53" s="93"/>
      <c r="C53" s="93"/>
      <c r="D53" s="103"/>
      <c r="E53" s="25"/>
      <c r="F53" s="9"/>
      <c r="G53" s="9"/>
    </row>
    <row r="54" spans="1:7" ht="15" x14ac:dyDescent="0.2">
      <c r="A54" s="29"/>
      <c r="B54" s="29"/>
      <c r="C54" s="29"/>
      <c r="D54" s="29"/>
      <c r="E54" s="22"/>
      <c r="F54" s="1"/>
      <c r="G54" s="1"/>
    </row>
    <row r="55" spans="1:7" ht="15" x14ac:dyDescent="0.2">
      <c r="A55" s="1"/>
      <c r="B55" s="1"/>
      <c r="C55" s="1"/>
      <c r="D55" s="1"/>
      <c r="E55" s="1"/>
      <c r="F55" s="1"/>
      <c r="G55" s="1"/>
    </row>
    <row r="56" spans="1:7" ht="15" x14ac:dyDescent="0.2">
      <c r="A56" s="2"/>
      <c r="B56" s="2"/>
      <c r="C56" s="2"/>
      <c r="D56" s="2"/>
      <c r="E56" s="2"/>
      <c r="F56" s="1"/>
      <c r="G56" s="1"/>
    </row>
    <row r="57" spans="1:7" ht="15" x14ac:dyDescent="0.2">
      <c r="A57" s="2"/>
      <c r="B57" s="2"/>
      <c r="C57" s="2"/>
      <c r="D57" s="2"/>
      <c r="E57" s="2"/>
      <c r="F57" s="1"/>
      <c r="G57" s="1"/>
    </row>
    <row r="58" spans="1:7" ht="15.75" x14ac:dyDescent="0.25">
      <c r="A58" s="3"/>
      <c r="B58" s="2"/>
      <c r="C58" s="2"/>
      <c r="D58" s="2"/>
      <c r="E58" s="12"/>
      <c r="F58" s="11"/>
      <c r="G58" s="2"/>
    </row>
    <row r="59" spans="1:7" ht="15.75" x14ac:dyDescent="0.25">
      <c r="A59" s="3"/>
      <c r="B59" s="2"/>
      <c r="C59" s="2"/>
      <c r="D59" s="2"/>
      <c r="E59" s="13"/>
      <c r="F59" s="11"/>
      <c r="G59" s="2"/>
    </row>
    <row r="60" spans="1:7" ht="15.75" x14ac:dyDescent="0.25">
      <c r="A60" s="3"/>
      <c r="B60" s="3"/>
      <c r="C60" s="3"/>
      <c r="D60" s="3"/>
      <c r="E60" s="12"/>
      <c r="F60" s="11"/>
      <c r="G60" s="2"/>
    </row>
    <row r="61" spans="1:7" ht="15.75" x14ac:dyDescent="0.25">
      <c r="A61" s="3"/>
      <c r="B61" s="2"/>
      <c r="C61" s="2"/>
      <c r="D61" s="2"/>
      <c r="E61" s="12"/>
      <c r="F61" s="11"/>
      <c r="G61" s="2"/>
    </row>
    <row r="62" spans="1:7" ht="15.75" x14ac:dyDescent="0.25">
      <c r="A62" s="3"/>
      <c r="B62" s="3"/>
      <c r="C62" s="3"/>
      <c r="D62" s="3"/>
      <c r="E62" s="12"/>
      <c r="F62" s="11"/>
      <c r="G62" s="2"/>
    </row>
    <row r="63" spans="1:7" ht="15.75" x14ac:dyDescent="0.25">
      <c r="A63" s="6"/>
      <c r="B63" s="6"/>
      <c r="C63" s="6"/>
      <c r="D63" s="6"/>
      <c r="E63" s="6"/>
      <c r="F63" s="11"/>
      <c r="G63" s="3"/>
    </row>
    <row r="64" spans="1:7" ht="15" x14ac:dyDescent="0.2">
      <c r="A64" s="2"/>
      <c r="B64" s="2"/>
      <c r="C64" s="2"/>
      <c r="D64" s="2"/>
      <c r="E64" s="2"/>
      <c r="F64" s="1"/>
      <c r="G64" s="1"/>
    </row>
    <row r="65" spans="1:7" ht="15" x14ac:dyDescent="0.2">
      <c r="A65" s="2"/>
      <c r="B65" s="2"/>
      <c r="C65" s="2"/>
      <c r="D65" s="2"/>
      <c r="E65" s="2"/>
      <c r="F65" s="1"/>
      <c r="G65" s="1"/>
    </row>
    <row r="66" spans="1:7" ht="23.25" customHeight="1" x14ac:dyDescent="0.25">
      <c r="A66" s="10"/>
      <c r="B66" s="14"/>
      <c r="C66" s="15"/>
      <c r="D66" s="16"/>
      <c r="E66" s="6"/>
      <c r="F66" s="3"/>
      <c r="G66" s="3"/>
    </row>
    <row r="67" spans="1:7" ht="16.5" customHeight="1" x14ac:dyDescent="0.2">
      <c r="A67" s="6"/>
      <c r="B67" s="6"/>
      <c r="C67" s="6"/>
      <c r="D67" s="6"/>
      <c r="E67" s="6"/>
    </row>
    <row r="68" spans="1:7" ht="15.75" x14ac:dyDescent="0.25">
      <c r="A68" s="6"/>
      <c r="B68" s="6"/>
      <c r="C68" s="2"/>
      <c r="D68" s="2"/>
      <c r="E68" s="3"/>
      <c r="F68" s="3"/>
      <c r="G68" s="3"/>
    </row>
    <row r="69" spans="1:7" ht="15.75" x14ac:dyDescent="0.25">
      <c r="G69" s="3"/>
    </row>
    <row r="70" spans="1:7" ht="15.75" x14ac:dyDescent="0.25">
      <c r="G70" s="3"/>
    </row>
    <row r="71" spans="1:7" ht="15.75" x14ac:dyDescent="0.25">
      <c r="G71" s="3"/>
    </row>
    <row r="72" spans="1:7" ht="15.75" x14ac:dyDescent="0.25">
      <c r="G72" s="7"/>
    </row>
    <row r="73" spans="1:7" ht="15.75" x14ac:dyDescent="0.25">
      <c r="G73" s="7"/>
    </row>
    <row r="74" spans="1:7" ht="20.25" x14ac:dyDescent="0.3">
      <c r="G74" s="8"/>
    </row>
    <row r="75" spans="1:7" ht="15" x14ac:dyDescent="0.2">
      <c r="G75" s="2"/>
    </row>
    <row r="76" spans="1:7" ht="20.25" x14ac:dyDescent="0.3">
      <c r="C76" s="6"/>
      <c r="G76" s="9"/>
    </row>
    <row r="77" spans="1:7" x14ac:dyDescent="0.2">
      <c r="C77" s="6"/>
      <c r="D77" s="6"/>
      <c r="E77" s="6"/>
      <c r="F77" s="6"/>
    </row>
  </sheetData>
  <pageMargins left="0.75" right="0.75" top="1" bottom="1" header="0" footer="0"/>
  <pageSetup paperSize="9" scale="6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2021-08-23T10:44:03Z</cp:lastPrinted>
  <dcterms:created xsi:type="dcterms:W3CDTF">2001-02-02T09:07:14Z</dcterms:created>
  <dcterms:modified xsi:type="dcterms:W3CDTF">2021-08-23T10:44:40Z</dcterms:modified>
</cp:coreProperties>
</file>